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<sst xmlns="http://schemas.openxmlformats.org/spreadsheetml/2006/main" count="61" uniqueCount="49">
  <si>
    <t>نقل المكتب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</si>
  <si>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</si>
  <si>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</si>
  <si>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</si>
  <si>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</si>
  <si>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</si>
  <si>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</si>
  <si>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</si>
  <si>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</si>
  <si>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</si>
  <si>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</si>
  <si>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التخطيط</t>
  </si>
  <si>
    <t>1.1</t>
  </si>
  <si>
    <t>تقييم الاحتياجات</t>
  </si>
  <si>
    <t>1.2</t>
  </si>
  <si>
    <t>البحث عن المكتب الجديد</t>
  </si>
  <si>
    <t>1.3</t>
  </si>
  <si>
    <t>تم توقيع عقد الإيجار</t>
  </si>
  <si>
    <t>2</t>
  </si>
  <si>
    <t>التحضير</t>
  </si>
  <si>
    <t>2.1</t>
  </si>
  <si>
    <t>تخطيط المساحة</t>
  </si>
  <si>
    <t>2.2</t>
  </si>
  <si>
    <t>الشبكة والهاتف وتقنية المعلومات</t>
  </si>
  <si>
    <t>2.3</t>
  </si>
  <si>
    <t>طلب الأثاث</t>
  </si>
  <si>
    <t>2.4</t>
  </si>
  <si>
    <t>إخطار العملاء والموردين</t>
  </si>
  <si>
    <t>2.5</t>
  </si>
  <si>
    <t>تغيير العنوان والإجراءات الرسمية</t>
  </si>
  <si>
    <t>3</t>
  </si>
  <si>
    <t>النقل</t>
  </si>
  <si>
    <t>3.1</t>
  </si>
  <si>
    <t>التعبئة</t>
  </si>
  <si>
    <t>3.2</t>
  </si>
  <si>
    <t>يوم النقل</t>
  </si>
  <si>
    <t>3.1; 2.2; 2.4</t>
  </si>
  <si>
    <t>3.3</t>
  </si>
  <si>
    <t>فك التعبئة والتجهيز</t>
  </si>
  <si>
    <t>3.2; 2.3</t>
  </si>
  <si>
    <t>3.4</t>
  </si>
  <si>
    <t>تسليم المكتب القديم</t>
  </si>
  <si>
    <t>3.5</t>
  </si>
  <si>
    <t>بدء العمل في المكتب الجديد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</si>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</sst>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</row>
    <row r="5" spans="1:16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18</v>
      </c>
      <c r="E5" s="10">
        <f>MAX(E6,E7,E8)</f>
        <v>46350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3</v>
      </c>
      <c r="E6" s="15">
        <f>_xlfn.WORKDAY.INTL(C6,D6-1,7)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MAX(_xlfn.WORKDAY.INTL($C$2-1,1,7),_xlfn.WORKDAY.INTL(E6,1,7))</f>
        <v>46330</v>
      </c>
      <c r="D7" s="13">
        <v>15</v>
      </c>
      <c r="E7" s="15">
        <f>_xlfn.WORKDAY.INTL(C7,D7-1,7)</f>
        <v>46350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MAX(_xlfn.WORKDAY.INTL($C$2-1,1,7),E7)</f>
        <v>46350</v>
      </c>
      <c r="D8" s="13">
        <v>0</v>
      </c>
      <c r="E8" s="15">
        <f>C8</f>
        <v>46350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46351</v>
      </c>
      <c r="D9" s="8">
        <f>_xlfn.NETWORKDAYS.INTL(C9,E9,7)</f>
        <v>15</v>
      </c>
      <c r="E9" s="10">
        <f>MAX(E10,E11,E12,E13,E14)</f>
        <v>46371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MAX(_xlfn.WORKDAY.INTL($C$2-1,1,7),_xlfn.WORKDAY.INTL(E8,1,7))</f>
        <v>46351</v>
      </c>
      <c r="D10" s="13">
        <v>5</v>
      </c>
      <c r="E10" s="15">
        <f>_xlfn.WORKDAY.INTL(C10,D10-1,7)</f>
        <v>46357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MAX(_xlfn.WORKDAY.INTL($C$2-1,1,7),_xlfn.WORKDAY.INTL(E10,1,7))</f>
        <v>46358</v>
      </c>
      <c r="D11" s="13">
        <v>5</v>
      </c>
      <c r="E11" s="15">
        <f>_xlfn.WORKDAY.INTL(C11,D11-1,7)</f>
        <v>46364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MAX(_xlfn.WORKDAY.INTL($C$2-1,1,7),_xlfn.WORKDAY.INTL(E10,1,7))</f>
        <v>46358</v>
      </c>
      <c r="D12" s="13">
        <v>10</v>
      </c>
      <c r="E12" s="15">
        <f>_xlfn.WORKDAY.INTL(C12,D12-1,7)</f>
        <v>46371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MAX(_xlfn.WORKDAY.INTL($C$2-1,1,7),_xlfn.WORKDAY.INTL(E8,1,7))</f>
        <v>46351</v>
      </c>
      <c r="D13" s="13">
        <v>2</v>
      </c>
      <c r="E13" s="15">
        <f>_xlfn.WORKDAY.INTL(C13,D13-1,7)</f>
        <v>46352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MAX(_xlfn.WORKDAY.INTL($C$2-1,1,7),_xlfn.WORKDAY.INTL(E8,1,7))</f>
        <v>46351</v>
      </c>
      <c r="D14" s="13">
        <v>3</v>
      </c>
      <c r="E14" s="15">
        <f>_xlfn.WORKDAY.INTL(C14,D14-1,7)</f>
        <v>46355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46358</v>
      </c>
      <c r="D15" s="8">
        <f>_xlfn.NETWORKDAYS.INTL(C15,E15,7)</f>
        <v>13</v>
      </c>
      <c r="E15" s="10">
        <f>MAX(E16,E17,E18,E19,E20)</f>
        <v>46376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MAX(_xlfn.WORKDAY.INTL($C$2-1,1,7),_xlfn.WORKDAY.INTL(E10,1,7))</f>
        <v>46358</v>
      </c>
      <c r="D16" s="13">
        <v>3</v>
      </c>
      <c r="E16" s="15">
        <f>_xlfn.WORKDAY.INTL(C16,D16-1,7)</f>
        <v>46362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MAX(_xlfn.WORKDAY.INTL($C$2-1,1,7),_xlfn.WORKDAY.INTL(E16,1,7),_xlfn.WORKDAY.INTL(E11,1,7),_xlfn.WORKDAY.INTL(E13,1,7))</f>
        <v>46365</v>
      </c>
      <c r="D17" s="13">
        <v>1</v>
      </c>
      <c r="E17" s="15">
        <f>_xlfn.WORKDAY.INTL(C17,D17-1,7)</f>
        <v>46365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MAX(_xlfn.WORKDAY.INTL($C$2-1,1,7),_xlfn.WORKDAY.INTL(E17,1,7),_xlfn.WORKDAY.INTL(E12,1,7))</f>
        <v>46372</v>
      </c>
      <c r="D18" s="13">
        <v>3</v>
      </c>
      <c r="E18" s="15">
        <f>_xlfn.WORKDAY.INTL(C18,D18-1,7)</f>
        <v>46376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MAX(_xlfn.WORKDAY.INTL($C$2-1,1,7),_xlfn.WORKDAY.INTL(E17,1,7))</f>
        <v>46366</v>
      </c>
      <c r="D19" s="13">
        <v>2</v>
      </c>
      <c r="E19" s="15">
        <f>_xlfn.WORKDAY.INTL(C19,D19-1,7)</f>
        <v>46369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MAX(_xlfn.WORKDAY.INTL($C$2-1,1,7),E18)</f>
        <v>46376</v>
      </c>
      <c r="D20" s="13">
        <v>0</v>
      </c>
      <c r="E20" s="15">
        <f>C20</f>
        <v>46376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نقل المكتب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