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<sst xmlns="http://schemas.openxmlformats.org/spreadsheetml/2006/main" count="74" uniqueCount="60">
  <si>
    <t>إطلاق موقع إلكتروني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</si>
  <si>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</si>
  <si>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</si>
  <si>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</si>
  <si>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</si>
  <si>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</si>
  <si>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</si>
  <si>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</si>
  <si>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</si>
  <si>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</si>
  <si>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</si>
  <si>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الاستكشاف والتحليل</t>
  </si>
  <si>
    <t>1.1</t>
  </si>
  <si>
    <t>اجتماع الانطلاق</t>
  </si>
  <si>
    <t>1.2</t>
  </si>
  <si>
    <t>الأهداف والمتطلبات</t>
  </si>
  <si>
    <t>1.3</t>
  </si>
  <si>
    <t>خريطة الموقع وخطة المحتوى</t>
  </si>
  <si>
    <t>2</t>
  </si>
  <si>
    <t>التصميم</t>
  </si>
  <si>
    <t>2.1</t>
  </si>
  <si>
    <t>الهياكل السلكية</t>
  </si>
  <si>
    <t>2.2</t>
  </si>
  <si>
    <t>التصميم المرئي</t>
  </si>
  <si>
    <t>2.3</t>
  </si>
  <si>
    <t>اعتماد التصميم</t>
  </si>
  <si>
    <t>3</t>
  </si>
  <si>
    <t>المحتوى</t>
  </si>
  <si>
    <t>3.1</t>
  </si>
  <si>
    <t>كتابة النصوص</t>
  </si>
  <si>
    <t>3.2</t>
  </si>
  <si>
    <t>الصور والوسائط</t>
  </si>
  <si>
    <t>4</t>
  </si>
  <si>
    <t>التطوير</t>
  </si>
  <si>
    <t>4.1</t>
  </si>
  <si>
    <t>إعداد الاستضافة ونظام إدارة المحتوى</t>
  </si>
  <si>
    <t>4.2</t>
  </si>
  <si>
    <t>تطوير الواجهة الأمامية</t>
  </si>
  <si>
    <t>2.3; 4.1</t>
  </si>
  <si>
    <t>4.3</t>
  </si>
  <si>
    <t>رفع المحتوى</t>
  </si>
  <si>
    <t>4.2; 3.1; 3.2</t>
  </si>
  <si>
    <t>4.4</t>
  </si>
  <si>
    <t>تحسين محركات البحث والتحليلات</t>
  </si>
  <si>
    <t>5</t>
  </si>
  <si>
    <t>الإطلاق</t>
  </si>
  <si>
    <t>5.1</t>
  </si>
  <si>
    <t>الاختبار ومراقبة الجودة</t>
  </si>
  <si>
    <t>5.2</t>
  </si>
  <si>
    <t>الإصلاحات</t>
  </si>
  <si>
    <t>5.3</t>
  </si>
  <si>
    <t>الإطلاق الفعلي</t>
  </si>
  <si>
    <t>5.2; 4.4</t>
  </si>
  <si>
    <t>5.4</t>
  </si>
  <si>
    <t>مراجعة ما بعد الإطلاق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</si>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</sst>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</row>
    <row r="5" spans="1:17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7</v>
      </c>
      <c r="E5" s="10">
        <f>MAX(E6,E7,E8)</f>
        <v>46335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</v>
      </c>
      <c r="E6" s="15">
        <f>_xlfn.WORKDAY.INTL(C6,D6-1,7)</f>
        <v>46327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MAX(_xlfn.WORKDAY.INTL($C$2-1,1,7),_xlfn.WORKDAY.INTL(E6,1,7))</f>
        <v>46328</v>
      </c>
      <c r="D7" s="13">
        <v>3</v>
      </c>
      <c r="E7" s="15">
        <f>_xlfn.WORKDAY.INTL(C7,D7-1,7)</f>
        <v>46330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MAX(_xlfn.WORKDAY.INTL($C$2-1,1,7),_xlfn.WORKDAY.INTL(E7,1,7))</f>
        <v>46331</v>
      </c>
      <c r="D8" s="13">
        <v>3</v>
      </c>
      <c r="E8" s="15">
        <f>_xlfn.WORKDAY.INTL(C8,D8-1,7)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46336</v>
      </c>
      <c r="D9" s="8">
        <f>_xlfn.NETWORKDAYS.INTL(C9,E9,7)</f>
        <v>13</v>
      </c>
      <c r="E9" s="10">
        <f>MAX(E10,E11,E12)</f>
        <v>46352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MAX(_xlfn.WORKDAY.INTL($C$2-1,1,7),_xlfn.WORKDAY.INTL(E8,1,7))</f>
        <v>46336</v>
      </c>
      <c r="D10" s="13">
        <v>5</v>
      </c>
      <c r="E10" s="15">
        <f>_xlfn.WORKDAY.INTL(C10,D10-1,7)</f>
        <v>46342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MAX(_xlfn.WORKDAY.INTL($C$2-1,1,7),_xlfn.WORKDAY.INTL(E10,1,7))</f>
        <v>46343</v>
      </c>
      <c r="D11" s="13">
        <v>8</v>
      </c>
      <c r="E11" s="15">
        <f>_xlfn.WORKDAY.INTL(C11,D11-1,7)</f>
        <v>46352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MAX(_xlfn.WORKDAY.INTL($C$2-1,1,7),E11)</f>
        <v>46352</v>
      </c>
      <c r="D12" s="13">
        <v>0</v>
      </c>
      <c r="E12" s="15">
        <f>C12</f>
        <v>46352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46336</v>
      </c>
      <c r="D13" s="8">
        <f>_xlfn.NETWORKDAYS.INTL(C13,E13,7)</f>
        <v>8</v>
      </c>
      <c r="E13" s="10">
        <f>MAX(E14,E15)</f>
        <v>46345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MAX(_xlfn.WORKDAY.INTL($C$2-1,1,7),_xlfn.WORKDAY.INTL(E8,1,7))</f>
        <v>46336</v>
      </c>
      <c r="D14" s="13">
        <v>8</v>
      </c>
      <c r="E14" s="15">
        <f>_xlfn.WORKDAY.INTL(C14,D14-1,7)</f>
        <v>46345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MAX(_xlfn.WORKDAY.INTL($C$2-1,1,7),_xlfn.WORKDAY.INTL(E8,1,7))</f>
        <v>46336</v>
      </c>
      <c r="D15" s="13">
        <v>5</v>
      </c>
      <c r="E15" s="15">
        <f>_xlfn.WORKDAY.INTL(C15,D15-1,7)</f>
        <v>46342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46331</v>
      </c>
      <c r="D16" s="8">
        <f>_xlfn.NETWORKDAYS.INTL(C16,E16,7)</f>
        <v>32</v>
      </c>
      <c r="E16" s="10">
        <f>MAX(E17,E18,E19,E20)</f>
        <v>46376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MAX(_xlfn.WORKDAY.INTL($C$2-1,1,7),_xlfn.WORKDAY.INTL(E7,1,7))</f>
        <v>46331</v>
      </c>
      <c r="D17" s="13">
        <v>3</v>
      </c>
      <c r="E17" s="15">
        <f>_xlfn.WORKDAY.INTL(C17,D17-1,7)</f>
        <v>46335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MAX(_xlfn.WORKDAY.INTL($C$2-1,1,7),_xlfn.WORKDAY.INTL(E12,1,7),_xlfn.WORKDAY.INTL(E17,1,7))</f>
        <v>46355</v>
      </c>
      <c r="D18" s="13">
        <v>10</v>
      </c>
      <c r="E18" s="15">
        <f>_xlfn.WORKDAY.INTL(C18,D18-1,7)</f>
        <v>46366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MAX(_xlfn.WORKDAY.INTL($C$2-1,1,7),_xlfn.WORKDAY.INTL(E18,1,7),_xlfn.WORKDAY.INTL(E14,1,7),_xlfn.WORKDAY.INTL(E15,1,7))</f>
        <v>46369</v>
      </c>
      <c r="D19" s="13">
        <v>4</v>
      </c>
      <c r="E19" s="15">
        <f>_xlfn.WORKDAY.INTL(C19,D19-1,7)</f>
        <v>46372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MAX(_xlfn.WORKDAY.INTL($C$2-1,1,7),_xlfn.WORKDAY.INTL(E19,1,7))</f>
        <v>46373</v>
      </c>
      <c r="D20" s="13">
        <v>2</v>
      </c>
      <c r="E20" s="15">
        <f>_xlfn.WORKDAY.INTL(C20,D20-1,7)</f>
        <v>46376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46373</v>
      </c>
      <c r="D21" s="8">
        <f>_xlfn.NETWORKDAYS.INTL(C21,E21,7)</f>
        <v>9</v>
      </c>
      <c r="E21" s="10">
        <f>MAX(E22,E23,E24,E25)</f>
        <v>46385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MAX(_xlfn.WORKDAY.INTL($C$2-1,1,7),_xlfn.WORKDAY.INTL(E19,1,7))</f>
        <v>46373</v>
      </c>
      <c r="D22" s="13">
        <v>4</v>
      </c>
      <c r="E22" s="15">
        <f>_xlfn.WORKDAY.INTL(C22,D22-1,7)</f>
        <v>46378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MAX(_xlfn.WORKDAY.INTL($C$2-1,1,7),_xlfn.WORKDAY.INTL(E22,1,7))</f>
        <v>46379</v>
      </c>
      <c r="D23" s="13">
        <v>3</v>
      </c>
      <c r="E23" s="15">
        <f>_xlfn.WORKDAY.INTL(C23,D23-1,7)</f>
        <v>46383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MAX(_xlfn.WORKDAY.INTL($C$2-1,1,7),E23,E20)</f>
        <v>46383</v>
      </c>
      <c r="D24" s="13">
        <v>0</v>
      </c>
      <c r="E24" s="15">
        <f>C24</f>
        <v>46383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MAX(_xlfn.WORKDAY.INTL($C$2-1,1,7),_xlfn.WORKDAY.INTL(E24,1,7))</f>
        <v>46384</v>
      </c>
      <c r="D25" s="13">
        <v>2</v>
      </c>
      <c r="E25" s="15">
        <f>_xlfn.WORKDAY.INTL(C25,D25-1,7)</f>
        <v>46385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إطلاق موقع إلكتروني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