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<sst xmlns="http://schemas.openxmlformats.org/spreadsheetml/2006/main" count="71" uniqueCount="57">
  <si>
    <t>הטמעת ERP/CRM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</si>
  <si>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</si>
  <si>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</si>
  <si>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</si>
  <si>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</si>
  <si>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</si>
  <si>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</si>
  <si>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</si>
  <si>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</si>
  <si>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</si>
  <si>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</si>
  <si>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בחירה</t>
  </si>
  <si>
    <t>1.1</t>
  </si>
  <si>
    <t>איסוף דרישות</t>
  </si>
  <si>
    <t>1.2</t>
  </si>
  <si>
    <t>בחירת ספק</t>
  </si>
  <si>
    <t>1.3</t>
  </si>
  <si>
    <t>החוזה נחתם</t>
  </si>
  <si>
    <t>2</t>
  </si>
  <si>
    <t>ניתוח ותכנון</t>
  </si>
  <si>
    <t>2.1</t>
  </si>
  <si>
    <t>ניתוח תהליכים</t>
  </si>
  <si>
    <t>2.2</t>
  </si>
  <si>
    <t>תכנון הפתרון</t>
  </si>
  <si>
    <t>2.3</t>
  </si>
  <si>
    <t>אישור התכנון</t>
  </si>
  <si>
    <t>3</t>
  </si>
  <si>
    <t>פיתוח</t>
  </si>
  <si>
    <t>3.1</t>
  </si>
  <si>
    <t>הגדרת המערכת</t>
  </si>
  <si>
    <t>3.2</t>
  </si>
  <si>
    <t>אינטגרציות</t>
  </si>
  <si>
    <t>3.3</t>
  </si>
  <si>
    <t>העברת נתונים</t>
  </si>
  <si>
    <t>4</t>
  </si>
  <si>
    <t>בדיקות והדרכה</t>
  </si>
  <si>
    <t>4.1</t>
  </si>
  <si>
    <t>בדיקות מערכת</t>
  </si>
  <si>
    <t>3.1; 3.2</t>
  </si>
  <si>
    <t>4.2</t>
  </si>
  <si>
    <t>בדיקות קבלה על ידי משתמשים</t>
  </si>
  <si>
    <t>4.1; 3.3</t>
  </si>
  <si>
    <t>4.3</t>
  </si>
  <si>
    <t>הדרכת משתמשים</t>
  </si>
  <si>
    <t>5</t>
  </si>
  <si>
    <t>עלייה לאוויר</t>
  </si>
  <si>
    <t>5.1</t>
  </si>
  <si>
    <t>4.2; 4.3</t>
  </si>
  <si>
    <t>5.2</t>
  </si>
  <si>
    <t>תמיכה מוגברת לאחר העלייה לאוויר</t>
  </si>
  <si>
    <t>5.3</t>
  </si>
  <si>
    <t>סגירת הפרויקט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</si>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</sst>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  <c r="W4" s="7">
        <f>V4+7</f>
        <v>46432</v>
      </c>
      <c r="X4" s="7">
        <f>W4+7</f>
        <v>46439</v>
      </c>
      <c r="Y4" s="7">
        <f>X4+7</f>
        <v>46446</v>
      </c>
      <c r="Z4" s="7">
        <f>Y4+7</f>
        <v>46453</v>
      </c>
      <c r="AA4" s="7">
        <f>Z4+7</f>
        <v>46460</v>
      </c>
      <c r="AB4" s="7">
        <f>AA4+7</f>
        <v>46467</v>
      </c>
    </row>
    <row r="5" spans="1:28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25</v>
      </c>
      <c r="E5" s="10">
        <f>MAX(E6,E7,E8)</f>
        <v>46359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10</v>
      </c>
      <c r="E6" s="15">
        <f>_xlfn.WORKDAY.INTL(C6,D6-1,7)</f>
        <v>46338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MAX(_xlfn.WORKDAY.INTL($C$2-1,1,7),_xlfn.WORKDAY.INTL(E6,1,7))</f>
        <v>46341</v>
      </c>
      <c r="D7" s="13">
        <v>15</v>
      </c>
      <c r="E7" s="15">
        <f>_xlfn.WORKDAY.INTL(C7,D7-1,7)</f>
        <v>46359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MAX(_xlfn.WORKDAY.INTL($C$2-1,1,7),E7)</f>
        <v>46359</v>
      </c>
      <c r="D8" s="13">
        <v>0</v>
      </c>
      <c r="E8" s="15">
        <f>C8</f>
        <v>46359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46362</v>
      </c>
      <c r="D9" s="8">
        <f>_xlfn.NETWORKDAYS.INTL(C9,E9,7)</f>
        <v>20</v>
      </c>
      <c r="E9" s="10">
        <f>MAX(E10,E11,E12)</f>
        <v>46387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MAX(_xlfn.WORKDAY.INTL($C$2-1,1,7),_xlfn.WORKDAY.INTL(E8,1,7))</f>
        <v>46362</v>
      </c>
      <c r="D10" s="13">
        <v>10</v>
      </c>
      <c r="E10" s="15">
        <f>_xlfn.WORKDAY.INTL(C10,D10-1,7)</f>
        <v>46373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MAX(_xlfn.WORKDAY.INTL($C$2-1,1,7),_xlfn.WORKDAY.INTL(E10,1,7))</f>
        <v>46376</v>
      </c>
      <c r="D11" s="13">
        <v>10</v>
      </c>
      <c r="E11" s="15">
        <f>_xlfn.WORKDAY.INTL(C11,D11-1,7)</f>
        <v>46387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MAX(_xlfn.WORKDAY.INTL($C$2-1,1,7),E11)</f>
        <v>46387</v>
      </c>
      <c r="D12" s="13">
        <v>0</v>
      </c>
      <c r="E12" s="15">
        <f>C12</f>
        <v>46387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46390</v>
      </c>
      <c r="D13" s="8">
        <f>_xlfn.NETWORKDAYS.INTL(C13,E13,7)</f>
        <v>30</v>
      </c>
      <c r="E13" s="10">
        <f>MAX(E14,E15,E16)</f>
        <v>46429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MAX(_xlfn.WORKDAY.INTL($C$2-1,1,7),_xlfn.WORKDAY.INTL(E12,1,7))</f>
        <v>46390</v>
      </c>
      <c r="D14" s="13">
        <v>20</v>
      </c>
      <c r="E14" s="15">
        <f>_xlfn.WORKDAY.INTL(C14,D14-1,7)</f>
        <v>46415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MAX(_xlfn.WORKDAY.INTL($C$2-1,1,7),_xlfn.WORKDAY.INTL(E12,1,7))</f>
        <v>46390</v>
      </c>
      <c r="D15" s="13">
        <v>15</v>
      </c>
      <c r="E15" s="15">
        <f>_xlfn.WORKDAY.INTL(C15,D15-1,7)</f>
        <v>46408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MAX(_xlfn.WORKDAY.INTL($C$2-1,1,7),_xlfn.WORKDAY.INTL(E14,1,7))</f>
        <v>46418</v>
      </c>
      <c r="D16" s="13">
        <v>10</v>
      </c>
      <c r="E16" s="15">
        <f>_xlfn.WORKDAY.INTL(C16,D16-1,7)</f>
        <v>46429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46418</v>
      </c>
      <c r="D17" s="8">
        <f>_xlfn.NETWORKDAYS.INTL(C17,E17,7)</f>
        <v>20</v>
      </c>
      <c r="E17" s="10">
        <f>MAX(E18,E19,E20)</f>
        <v>46443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MAX(_xlfn.WORKDAY.INTL($C$2-1,1,7),_xlfn.WORKDAY.INTL(E14,1,7),_xlfn.WORKDAY.INTL(E15,1,7))</f>
        <v>46418</v>
      </c>
      <c r="D18" s="13">
        <v>10</v>
      </c>
      <c r="E18" s="15">
        <f>_xlfn.WORKDAY.INTL(C18,D18-1,7)</f>
        <v>46429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MAX(_xlfn.WORKDAY.INTL($C$2-1,1,7),_xlfn.WORKDAY.INTL(E18,1,7),_xlfn.WORKDAY.INTL(E16,1,7))</f>
        <v>46432</v>
      </c>
      <c r="D19" s="13">
        <v>10</v>
      </c>
      <c r="E19" s="15">
        <f>_xlfn.WORKDAY.INTL(C19,D19-1,7)</f>
        <v>46443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MAX(_xlfn.WORKDAY.INTL($C$2-1,1,7),_xlfn.WORKDAY.INTL(E18,1,7))</f>
        <v>46432</v>
      </c>
      <c r="D20" s="13">
        <v>5</v>
      </c>
      <c r="E20" s="15">
        <f>_xlfn.WORKDAY.INTL(C20,D20-1,7)</f>
        <v>46436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46443</v>
      </c>
      <c r="D21" s="8">
        <f>_xlfn.NETWORKDAYS.INTL(C21,E21,7)</f>
        <v>13</v>
      </c>
      <c r="E21" s="10">
        <f>MAX(E22,E23,E24)</f>
        <v>46461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MAX(_xlfn.WORKDAY.INTL($C$2-1,1,7),E19,E20)</f>
        <v>46443</v>
      </c>
      <c r="D22" s="13">
        <v>0</v>
      </c>
      <c r="E22" s="15">
        <f>C22</f>
        <v>46443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MAX(_xlfn.WORKDAY.INTL($C$2-1,1,7),_xlfn.WORKDAY.INTL(E22,1,7))</f>
        <v>46446</v>
      </c>
      <c r="D23" s="13">
        <v>10</v>
      </c>
      <c r="E23" s="15">
        <f>_xlfn.WORKDAY.INTL(C23,D23-1,7)</f>
        <v>46457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MAX(_xlfn.WORKDAY.INTL($C$2-1,1,7),_xlfn.WORKDAY.INTL(E23,1,7))</f>
        <v>46460</v>
      </c>
      <c r="D24" s="13">
        <v>2</v>
      </c>
      <c r="E24" s="15">
        <f>_xlfn.WORKDAY.INTL(C24,D24-1,7)</f>
        <v>46461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הטמעת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