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תרשים גאנט" state="visible" r:id="rId4"/>
    <sheet sheetId="2" name="הוראות" state="visible" r:id="rId5"/>
  </sheets>
  <calcPr calcId="171027"/>
</workbook>
</file>

<file path=xl/sharedStrings.xml><?xml version="1.0" encoding="utf-8"?>
<sst xmlns="http://schemas.openxmlformats.org/spreadsheetml/2006/main" count="61" uniqueCount="49">
  <si>
    <t>מעבר משרדים</t>
  </si>
  <si>
    <t>תחילת הפרויקט</t>
  </si>
  <si>
    <t>תבנית חינמית של Planitude · planitude.app</t>
  </si>
  <si>
    <t>WBS</t>
  </si>
  <si>
    <t>משימה</t>
  </si>
  <si>
    <t>התחלה</t>
  </si>
  <si>
    <t>משך (ימי עבודה)</t>
  </si>
  <si>
    <t>סיום</t>
  </si>
  <si>
    <t>משימות קודמות</t>
  </si>
  <si>
    <t>% השלמה</t>
  </si>
  <si>
    <t>1</t>
  </si>
  <si>
    <t>תכנון</t>
  </si>
  <si>
    <t>1.1</t>
  </si>
  <si>
    <t>הערכת צרכים</t>
  </si>
  <si>
    <t>1.2</t>
  </si>
  <si>
    <t>איתור משרד חדש</t>
  </si>
  <si>
    <t>1.3</t>
  </si>
  <si>
    <t>חוזה השכירות נחתם</t>
  </si>
  <si>
    <t>2</t>
  </si>
  <si>
    <t>הכנות</t>
  </si>
  <si>
    <t>2.1</t>
  </si>
  <si>
    <t>תכנון החלל</t>
  </si>
  <si>
    <t>2.2</t>
  </si>
  <si>
    <t>רשת, טלפוניה ו-IT</t>
  </si>
  <si>
    <t>2.3</t>
  </si>
  <si>
    <t>הזמנת ריהוט</t>
  </si>
  <si>
    <t>2.4</t>
  </si>
  <si>
    <t>הודעה ללקוחות ולספקים</t>
  </si>
  <si>
    <t>2.5</t>
  </si>
  <si>
    <t>שינוי כתובת ופורמליות</t>
  </si>
  <si>
    <t>3</t>
  </si>
  <si>
    <t>המעבר</t>
  </si>
  <si>
    <t>3.1</t>
  </si>
  <si>
    <t>אריזה</t>
  </si>
  <si>
    <t>3.2</t>
  </si>
  <si>
    <t>יום המעבר</t>
  </si>
  <si>
    <t>3.1; 2.2; 2.4</t>
  </si>
  <si>
    <t>3.3</t>
  </si>
  <si>
    <t>פריקה והתקנה</t>
  </si>
  <si>
    <t>3.2; 2.3</t>
  </si>
  <si>
    <t>3.4</t>
  </si>
  <si>
    <t>מסירת המשרד הישן</t>
  </si>
  <si>
    <t>3.5</t>
  </si>
  <si>
    <t>פעילות מלאה במשרד החדש</t>
  </si>
  <si>
    <t>1. הקלידו את תאריך ההתחלה של הפרויקט בתא C2: כל התאריכים בתוכנית זזים איתו.</t>
  </si>
  <si>
    <t>2. שנו משך בעמודה D: תאריך הסיום והמשימות שתלויות בו מחושבים מחדש, בדילוג על ימי שישי ושבת.</t>
  </si>
  <si>
    <t>3. העמודה “משימות קודמות” מפרטת את קודי ה-WBS של המשימות שכל שורה תלויה בהן (SS = התחלה להתחלה, ‎+10 = עיכוב בימי עבודה).</t>
  </si>
  <si>
    <t>4. הפסים ברשת השבועית מצוירים בעיצוב מותנה, עמודה לכל שבוע: כחול למשימות, כהה לשלבים, זהוב לאבני דרך.</t>
  </si>
  <si>
    <t>5. כשמוסיפים שורה, העתיקו את הנוסחאות מהשורה שמעליה ועדכנו את ההפניות למשימות הקודמות שלה.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</si>
</sst>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h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rightToLeft="1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46327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$C$2-WEEKDAY($C$2,1)+1</f>
        <v>46327</v>
      </c>
      <c r="I4" s="7">
        <f>H4+7</f>
        <v>46334</v>
      </c>
      <c r="J4" s="7">
        <f>I4+7</f>
        <v>46341</v>
      </c>
      <c r="K4" s="7">
        <f>J4+7</f>
        <v>46348</v>
      </c>
      <c r="L4" s="7">
        <f>K4+7</f>
        <v>46355</v>
      </c>
      <c r="M4" s="7">
        <f>L4+7</f>
        <v>46362</v>
      </c>
      <c r="N4" s="7">
        <f>M4+7</f>
        <v>46369</v>
      </c>
      <c r="O4" s="7">
        <f>N4+7</f>
        <v>46376</v>
      </c>
      <c r="P4" s="7">
        <f>O4+7</f>
        <v>46383</v>
      </c>
    </row>
    <row r="5" spans="1:16" x14ac:dyDescent="0.25">
      <c r="A5" s="8" t="s">
        <v>10</v>
      </c>
      <c r="B5" s="9" t="s">
        <v>11</v>
      </c>
      <c r="C5" s="10">
        <f>MIN(C6,C7,C8)</f>
        <v>46327</v>
      </c>
      <c r="D5" s="8">
        <f>_xlfn.NETWORKDAYS.INTL(C5,E5,7)</f>
        <v>18</v>
      </c>
      <c r="E5" s="10">
        <f>MAX(E6,E7,E8)</f>
        <v>46350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_xlfn.WORKDAY.INTL($C$2-1,1,7)</f>
        <v>46327</v>
      </c>
      <c r="D6" s="13">
        <v>3</v>
      </c>
      <c r="E6" s="15">
        <f>_xlfn.WORKDAY.INTL(C6,D6-1,7)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MAX(_xlfn.WORKDAY.INTL($C$2-1,1,7),_xlfn.WORKDAY.INTL(E6,1,7))</f>
        <v>46330</v>
      </c>
      <c r="D7" s="13">
        <v>15</v>
      </c>
      <c r="E7" s="15">
        <f>_xlfn.WORKDAY.INTL(C7,D7-1,7)</f>
        <v>46350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MAX(_xlfn.WORKDAY.INTL($C$2-1,1,7),E7)</f>
        <v>46350</v>
      </c>
      <c r="D8" s="13">
        <v>0</v>
      </c>
      <c r="E8" s="15">
        <f>C8</f>
        <v>46350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46351</v>
      </c>
      <c r="D9" s="8">
        <f>_xlfn.NETWORKDAYS.INTL(C9,E9,7)</f>
        <v>15</v>
      </c>
      <c r="E9" s="10">
        <f>MAX(E10,E11,E12,E13,E14)</f>
        <v>46371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MAX(_xlfn.WORKDAY.INTL($C$2-1,1,7),_xlfn.WORKDAY.INTL(E8,1,7))</f>
        <v>46351</v>
      </c>
      <c r="D10" s="13">
        <v>5</v>
      </c>
      <c r="E10" s="15">
        <f>_xlfn.WORKDAY.INTL(C10,D10-1,7)</f>
        <v>46357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MAX(_xlfn.WORKDAY.INTL($C$2-1,1,7),_xlfn.WORKDAY.INTL(E10,1,7))</f>
        <v>46358</v>
      </c>
      <c r="D11" s="13">
        <v>5</v>
      </c>
      <c r="E11" s="15">
        <f>_xlfn.WORKDAY.INTL(C11,D11-1,7)</f>
        <v>46364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MAX(_xlfn.WORKDAY.INTL($C$2-1,1,7),_xlfn.WORKDAY.INTL(E10,1,7))</f>
        <v>46358</v>
      </c>
      <c r="D12" s="13">
        <v>10</v>
      </c>
      <c r="E12" s="15">
        <f>_xlfn.WORKDAY.INTL(C12,D12-1,7)</f>
        <v>46371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MAX(_xlfn.WORKDAY.INTL($C$2-1,1,7),_xlfn.WORKDAY.INTL(E8,1,7))</f>
        <v>46351</v>
      </c>
      <c r="D13" s="13">
        <v>2</v>
      </c>
      <c r="E13" s="15">
        <f>_xlfn.WORKDAY.INTL(C13,D13-1,7)</f>
        <v>46352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MAX(_xlfn.WORKDAY.INTL($C$2-1,1,7),_xlfn.WORKDAY.INTL(E8,1,7))</f>
        <v>46351</v>
      </c>
      <c r="D14" s="13">
        <v>3</v>
      </c>
      <c r="E14" s="15">
        <f>_xlfn.WORKDAY.INTL(C14,D14-1,7)</f>
        <v>46355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46358</v>
      </c>
      <c r="D15" s="8">
        <f>_xlfn.NETWORKDAYS.INTL(C15,E15,7)</f>
        <v>13</v>
      </c>
      <c r="E15" s="10">
        <f>MAX(E16,E17,E18,E19,E20)</f>
        <v>46376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MAX(_xlfn.WORKDAY.INTL($C$2-1,1,7),_xlfn.WORKDAY.INTL(E10,1,7))</f>
        <v>46358</v>
      </c>
      <c r="D16" s="13">
        <v>3</v>
      </c>
      <c r="E16" s="15">
        <f>_xlfn.WORKDAY.INTL(C16,D16-1,7)</f>
        <v>46362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MAX(_xlfn.WORKDAY.INTL($C$2-1,1,7),_xlfn.WORKDAY.INTL(E16,1,7),_xlfn.WORKDAY.INTL(E11,1,7),_xlfn.WORKDAY.INTL(E13,1,7))</f>
        <v>46365</v>
      </c>
      <c r="D17" s="13">
        <v>1</v>
      </c>
      <c r="E17" s="15">
        <f>_xlfn.WORKDAY.INTL(C17,D17-1,7)</f>
        <v>46365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MAX(_xlfn.WORKDAY.INTL($C$2-1,1,7),_xlfn.WORKDAY.INTL(E17,1,7),_xlfn.WORKDAY.INTL(E12,1,7))</f>
        <v>46372</v>
      </c>
      <c r="D18" s="13">
        <v>3</v>
      </c>
      <c r="E18" s="15">
        <f>_xlfn.WORKDAY.INTL(C18,D18-1,7)</f>
        <v>46376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MAX(_xlfn.WORKDAY.INTL($C$2-1,1,7),_xlfn.WORKDAY.INTL(E17,1,7))</f>
        <v>46366</v>
      </c>
      <c r="D19" s="13">
        <v>2</v>
      </c>
      <c r="E19" s="15">
        <f>_xlfn.WORKDAY.INTL(C19,D19-1,7)</f>
        <v>46369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MAX(_xlfn.WORKDAY.INTL($C$2-1,1,7),E18)</f>
        <v>46376</v>
      </c>
      <c r="D20" s="13">
        <v>0</v>
      </c>
      <c r="E20" s="15">
        <f>C20</f>
        <v>46376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 rightToLeft="1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תרשים גאנט</vt:lpstr>
      <vt:lpstr>הוראות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מעבר משרדים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