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<sst xmlns="http://schemas.openxmlformats.org/spreadsheetml/2006/main" count="69" uniqueCount="56">
  <si>
    <t>פתיחת חנות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</si>
  <si>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</si>
  <si>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</si>
  <si>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</si>
  <si>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</si>
  <si>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</si>
  <si>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</si>
  <si>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</si>
  <si>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</si>
  <si>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</si>
  <si>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</si>
  <si>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תכנון</t>
  </si>
  <si>
    <t>1.1</t>
  </si>
  <si>
    <t>תוכנית עסקית</t>
  </si>
  <si>
    <t>1.2</t>
  </si>
  <si>
    <t>איתור מקום</t>
  </si>
  <si>
    <t>1.3</t>
  </si>
  <si>
    <t>חוזה השכירות נחתם</t>
  </si>
  <si>
    <t>1.4</t>
  </si>
  <si>
    <t>רישיונות והיתרים</t>
  </si>
  <si>
    <t>2</t>
  </si>
  <si>
    <t>התאמת החלל</t>
  </si>
  <si>
    <t>2.1</t>
  </si>
  <si>
    <t>עיצוב החנות</t>
  </si>
  <si>
    <t>2.2</t>
  </si>
  <si>
    <t>עבודות התאמה</t>
  </si>
  <si>
    <t>2.3</t>
  </si>
  <si>
    <t>שילוט וחלונות ראווה</t>
  </si>
  <si>
    <t>2.4</t>
  </si>
  <si>
    <t>מערכות קופה ו-IT</t>
  </si>
  <si>
    <t>3</t>
  </si>
  <si>
    <t>מלאי וצוות</t>
  </si>
  <si>
    <t>3.1</t>
  </si>
  <si>
    <t>ספקים והזמנה ראשונה</t>
  </si>
  <si>
    <t>3.2</t>
  </si>
  <si>
    <t>גיוס צוות</t>
  </si>
  <si>
    <t>3.3</t>
  </si>
  <si>
    <t>הדרכת צוות</t>
  </si>
  <si>
    <t>3.2; 2.4</t>
  </si>
  <si>
    <t>3.4</t>
  </si>
  <si>
    <t>קבלת סחורה והצגתה</t>
  </si>
  <si>
    <t>2.2; 3.1</t>
  </si>
  <si>
    <t>4</t>
  </si>
  <si>
    <t>פתיחה</t>
  </si>
  <si>
    <t>4.1</t>
  </si>
  <si>
    <t>פתיחה רכה</t>
  </si>
  <si>
    <t>3.3; 3.4; 1.4; 2.3</t>
  </si>
  <si>
    <t>4.2</t>
  </si>
  <si>
    <t>קידום הפתיחה</t>
  </si>
  <si>
    <t>4.3</t>
  </si>
  <si>
    <t>פתיחה חגיגית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</si>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</sst>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</row>
    <row r="5" spans="1:22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45</v>
      </c>
      <c r="E5" s="10">
        <f>MAX(E6,E7,E8,E9)</f>
        <v>46387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10</v>
      </c>
      <c r="E6" s="15">
        <f>_xlfn.WORKDAY.INTL(C6,D6-1,7)</f>
        <v>46338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MAX(_xlfn.WORKDAY.INTL($C$2-1,1,7),_xlfn.WORKDAY.INTL(E6,1,7))</f>
        <v>46341</v>
      </c>
      <c r="D7" s="13">
        <v>15</v>
      </c>
      <c r="E7" s="15">
        <f>_xlfn.WORKDAY.INTL(C7,D7-1,7)</f>
        <v>46359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MAX(_xlfn.WORKDAY.INTL($C$2-1,1,7),E7)</f>
        <v>46359</v>
      </c>
      <c r="D8" s="13">
        <v>0</v>
      </c>
      <c r="E8" s="15">
        <f>C8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MAX(_xlfn.WORKDAY.INTL($C$2-1,1,7),_xlfn.WORKDAY.INTL(E8,1,7))</f>
        <v>46362</v>
      </c>
      <c r="D9" s="13">
        <v>20</v>
      </c>
      <c r="E9" s="15">
        <f>_xlfn.WORKDAY.INTL(C9,D9-1,7)</f>
        <v>46387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46362</v>
      </c>
      <c r="D10" s="8">
        <f>_xlfn.NETWORKDAYS.INTL(C10,E10,7)</f>
        <v>33</v>
      </c>
      <c r="E10" s="10">
        <f>MAX(E11,E12,E13,E14)</f>
        <v>46406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MAX(_xlfn.WORKDAY.INTL($C$2-1,1,7),_xlfn.WORKDAY.INTL(E8,1,7))</f>
        <v>46362</v>
      </c>
      <c r="D11" s="13">
        <v>10</v>
      </c>
      <c r="E11" s="15">
        <f>_xlfn.WORKDAY.INTL(C11,D11-1,7)</f>
        <v>46373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MAX(_xlfn.WORKDAY.INTL($C$2-1,1,7),_xlfn.WORKDAY.INTL(E11,1,7))</f>
        <v>46376</v>
      </c>
      <c r="D12" s="13">
        <v>20</v>
      </c>
      <c r="E12" s="15">
        <f>_xlfn.WORKDAY.INTL(C12,D12-1,7)</f>
        <v>46401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MAX(_xlfn.WORKDAY.INTL($C$2-1,1,7),_xlfn.WORKDAY.INTL(E11,1,7))</f>
        <v>46376</v>
      </c>
      <c r="D13" s="13">
        <v>5</v>
      </c>
      <c r="E13" s="15">
        <f>_xlfn.WORKDAY.INTL(C13,D13-1,7)</f>
        <v>46380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MAX(_xlfn.WORKDAY.INTL($C$2-1,1,7),_xlfn.WORKDAY.INTL(E12,1,7))</f>
        <v>46404</v>
      </c>
      <c r="D14" s="13">
        <v>3</v>
      </c>
      <c r="E14" s="15">
        <f>_xlfn.WORKDAY.INTL(C14,D14-1,7)</f>
        <v>46406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46362</v>
      </c>
      <c r="D15" s="8">
        <f>_xlfn.NETWORKDAYS.INTL(C15,E15,7)</f>
        <v>38</v>
      </c>
      <c r="E15" s="10">
        <f>MAX(E16,E17,E18,E19)</f>
        <v>46413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MAX(_xlfn.WORKDAY.INTL($C$2-1,1,7),_xlfn.WORKDAY.INTL(E8,1,7))</f>
        <v>46362</v>
      </c>
      <c r="D16" s="13">
        <v>10</v>
      </c>
      <c r="E16" s="15">
        <f>_xlfn.WORKDAY.INTL(C16,D16-1,7)</f>
        <v>46373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MAX(_xlfn.WORKDAY.INTL($C$2-1,1,7),_xlfn.WORKDAY.INTL(E8,1,7))</f>
        <v>46362</v>
      </c>
      <c r="D17" s="13">
        <v>15</v>
      </c>
      <c r="E17" s="15">
        <f>_xlfn.WORKDAY.INTL(C17,D17-1,7)</f>
        <v>46380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MAX(_xlfn.WORKDAY.INTL($C$2-1,1,7),_xlfn.WORKDAY.INTL(E17,1,7),_xlfn.WORKDAY.INTL(E14,1,7))</f>
        <v>46407</v>
      </c>
      <c r="D18" s="13">
        <v>5</v>
      </c>
      <c r="E18" s="15">
        <f>_xlfn.WORKDAY.INTL(C18,D18-1,7)</f>
        <v>46413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MAX(_xlfn.WORKDAY.INTL($C$2-1,1,7),_xlfn.WORKDAY.INTL(E12,1,7),_xlfn.WORKDAY.INTL(E16,1,7))</f>
        <v>46404</v>
      </c>
      <c r="D19" s="13">
        <v>3</v>
      </c>
      <c r="E19" s="15">
        <f>_xlfn.WORKDAY.INTL(C19,D19-1,7)</f>
        <v>46406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46413</v>
      </c>
      <c r="D20" s="8">
        <f>_xlfn.NETWORKDAYS.INTL(C20,E20,7)</f>
        <v>6</v>
      </c>
      <c r="E20" s="10">
        <f>MAX(E21,E22,E23)</f>
        <v>46420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MAX(_xlfn.WORKDAY.INTL($C$2-1,1,7),E18,E19,E9,E13)</f>
        <v>46413</v>
      </c>
      <c r="D21" s="13">
        <v>0</v>
      </c>
      <c r="E21" s="15">
        <f>C21</f>
        <v>46413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MAX(_xlfn.WORKDAY.INTL($C$2-1,1,7),_xlfn.WORKDAY.INTL(E21,1,7))</f>
        <v>46414</v>
      </c>
      <c r="D22" s="13">
        <v>5</v>
      </c>
      <c r="E22" s="15">
        <f>_xlfn.WORKDAY.INTL(C22,D22-1,7)</f>
        <v>46420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MAX(_xlfn.WORKDAY.INTL($C$2-1,1,7),E22)</f>
        <v>46420</v>
      </c>
      <c r="D23" s="13">
        <v>0</v>
      </c>
      <c r="E23" s="15">
        <f>C23</f>
        <v>46420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פתיחת חנות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