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<sst xmlns="http://schemas.openxmlformats.org/spreadsheetml/2006/main" count="79" uniqueCount="52">
  <si>
    <t>פיתוח תוכנה מבוסס ספרינטים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</si>
  <si>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</si>
  <si>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</si>
  <si>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</si>
  <si>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</si>
  <si>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</si>
  <si>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</si>
  <si>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</si>
  <si>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</si>
  <si>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</si>
  <si>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</si>
  <si>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ספרינט 0</t>
  </si>
  <si>
    <t>1.1</t>
  </si>
  <si>
    <t>בקלוג וארכיטקטורה</t>
  </si>
  <si>
    <t>1.2</t>
  </si>
  <si>
    <t>סביבות ו-CI</t>
  </si>
  <si>
    <t>2</t>
  </si>
  <si>
    <t>ספרינט 1</t>
  </si>
  <si>
    <t>2.1</t>
  </si>
  <si>
    <t>תכנון ספרינט</t>
  </si>
  <si>
    <t>2.2</t>
  </si>
  <si>
    <t>פיתוח ובדיקות</t>
  </si>
  <si>
    <t>2.3</t>
  </si>
  <si>
    <t>סקירה ורטרוספקטיבה</t>
  </si>
  <si>
    <t>3</t>
  </si>
  <si>
    <t>ספרינט 2</t>
  </si>
  <si>
    <t>3.1</t>
  </si>
  <si>
    <t>3.2</t>
  </si>
  <si>
    <t>3.3</t>
  </si>
  <si>
    <t>4</t>
  </si>
  <si>
    <t>ספרינט 3</t>
  </si>
  <si>
    <t>4.1</t>
  </si>
  <si>
    <t>4.2</t>
  </si>
  <si>
    <t>4.3</t>
  </si>
  <si>
    <t>5</t>
  </si>
  <si>
    <t>ספרינט 4</t>
  </si>
  <si>
    <t>5.1</t>
  </si>
  <si>
    <t>5.2</t>
  </si>
  <si>
    <t>5.3</t>
  </si>
  <si>
    <t>6</t>
  </si>
  <si>
    <t>שחרור</t>
  </si>
  <si>
    <t>6.1</t>
  </si>
  <si>
    <t>ייצוב ובדיקות רגרסיה</t>
  </si>
  <si>
    <t>6.2</t>
  </si>
  <si>
    <t>שחרור לייצור</t>
  </si>
  <si>
    <t>6.3</t>
  </si>
  <si>
    <t>תמיכה לאחר השחרור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</si>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</sst>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</row>
    <row r="5" spans="1:20" x14ac:dyDescent="0.25">
      <c r="A5" s="8" t="s">
        <v>10</v>
      </c>
      <c r="B5" s="9" t="s">
        <v>11</v>
      </c>
      <c r="C5" s="10">
        <f>MIN(C6,C7)</f>
        <v>46327</v>
      </c>
      <c r="D5" s="8">
        <f>_xlfn.NETWORKDAYS.INTL(C5,E5,7)</f>
        <v>8</v>
      </c>
      <c r="E5" s="10">
        <f>MAX(E6,E7)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5</v>
      </c>
      <c r="E6" s="15">
        <f>_xlfn.WORKDAY.INTL(C6,D6-1,7)</f>
        <v>46331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MAX(_xlfn.WORKDAY.INTL($C$2-1,1,7),_xlfn.WORKDAY.INTL(E6,1,7))</f>
        <v>46334</v>
      </c>
      <c r="D7" s="13">
        <v>3</v>
      </c>
      <c r="E7" s="15">
        <f>_xlfn.WORKDAY.INTL(C7,D7-1,7)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46337</v>
      </c>
      <c r="D8" s="8">
        <f>_xlfn.NETWORKDAYS.INTL(C8,E8,7)</f>
        <v>10</v>
      </c>
      <c r="E8" s="10">
        <f>MAX(E9,E10,E11)</f>
        <v>46350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MAX(_xlfn.WORKDAY.INTL($C$2-1,1,7),_xlfn.WORKDAY.INTL(E7,1,7))</f>
        <v>46337</v>
      </c>
      <c r="D9" s="13">
        <v>1</v>
      </c>
      <c r="E9" s="15">
        <f>_xlfn.WORKDAY.INTL(C9,D9-1,7)</f>
        <v>46337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MAX(_xlfn.WORKDAY.INTL($C$2-1,1,7),_xlfn.WORKDAY.INTL(E9,1,7))</f>
        <v>46338</v>
      </c>
      <c r="D10" s="13">
        <v>8</v>
      </c>
      <c r="E10" s="15">
        <f>_xlfn.WORKDAY.INTL(C10,D10-1,7)</f>
        <v>46349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MAX(_xlfn.WORKDAY.INTL($C$2-1,1,7),_xlfn.WORKDAY.INTL(E10,1,7))</f>
        <v>46350</v>
      </c>
      <c r="D11" s="13">
        <v>1</v>
      </c>
      <c r="E11" s="15">
        <f>_xlfn.WORKDAY.INTL(C11,D11-1,7)</f>
        <v>46350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46351</v>
      </c>
      <c r="D12" s="8">
        <f>_xlfn.NETWORKDAYS.INTL(C12,E12,7)</f>
        <v>10</v>
      </c>
      <c r="E12" s="10">
        <f>MAX(E13,E14,E15)</f>
        <v>46364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MAX(_xlfn.WORKDAY.INTL($C$2-1,1,7),_xlfn.WORKDAY.INTL(E11,1,7))</f>
        <v>46351</v>
      </c>
      <c r="D13" s="13">
        <v>1</v>
      </c>
      <c r="E13" s="15">
        <f>_xlfn.WORKDAY.INTL(C13,D13-1,7)</f>
        <v>46351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MAX(_xlfn.WORKDAY.INTL($C$2-1,1,7),_xlfn.WORKDAY.INTL(E13,1,7))</f>
        <v>46352</v>
      </c>
      <c r="D14" s="13">
        <v>8</v>
      </c>
      <c r="E14" s="15">
        <f>_xlfn.WORKDAY.INTL(C14,D14-1,7)</f>
        <v>46363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MAX(_xlfn.WORKDAY.INTL($C$2-1,1,7),_xlfn.WORKDAY.INTL(E14,1,7))</f>
        <v>46364</v>
      </c>
      <c r="D15" s="13">
        <v>1</v>
      </c>
      <c r="E15" s="15">
        <f>_xlfn.WORKDAY.INTL(C15,D15-1,7)</f>
        <v>46364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46365</v>
      </c>
      <c r="D16" s="8">
        <f>_xlfn.NETWORKDAYS.INTL(C16,E16,7)</f>
        <v>10</v>
      </c>
      <c r="E16" s="10">
        <f>MAX(E17,E18,E19)</f>
        <v>46378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MAX(_xlfn.WORKDAY.INTL($C$2-1,1,7),_xlfn.WORKDAY.INTL(E15,1,7))</f>
        <v>46365</v>
      </c>
      <c r="D17" s="13">
        <v>1</v>
      </c>
      <c r="E17" s="15">
        <f>_xlfn.WORKDAY.INTL(C17,D17-1,7)</f>
        <v>46365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MAX(_xlfn.WORKDAY.INTL($C$2-1,1,7),_xlfn.WORKDAY.INTL(E17,1,7))</f>
        <v>46366</v>
      </c>
      <c r="D18" s="13">
        <v>8</v>
      </c>
      <c r="E18" s="15">
        <f>_xlfn.WORKDAY.INTL(C18,D18-1,7)</f>
        <v>46377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MAX(_xlfn.WORKDAY.INTL($C$2-1,1,7),_xlfn.WORKDAY.INTL(E18,1,7))</f>
        <v>46378</v>
      </c>
      <c r="D19" s="13">
        <v>1</v>
      </c>
      <c r="E19" s="15">
        <f>_xlfn.WORKDAY.INTL(C19,D19-1,7)</f>
        <v>46378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46379</v>
      </c>
      <c r="D20" s="8">
        <f>_xlfn.NETWORKDAYS.INTL(C20,E20,7)</f>
        <v>10</v>
      </c>
      <c r="E20" s="10">
        <f>MAX(E21,E22,E23)</f>
        <v>46392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MAX(_xlfn.WORKDAY.INTL($C$2-1,1,7),_xlfn.WORKDAY.INTL(E19,1,7))</f>
        <v>46379</v>
      </c>
      <c r="D21" s="13">
        <v>1</v>
      </c>
      <c r="E21" s="15">
        <f>_xlfn.WORKDAY.INTL(C21,D21-1,7)</f>
        <v>46379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MAX(_xlfn.WORKDAY.INTL($C$2-1,1,7),_xlfn.WORKDAY.INTL(E21,1,7))</f>
        <v>46380</v>
      </c>
      <c r="D22" s="13">
        <v>8</v>
      </c>
      <c r="E22" s="15">
        <f>_xlfn.WORKDAY.INTL(C22,D22-1,7)</f>
        <v>46391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MAX(_xlfn.WORKDAY.INTL($C$2-1,1,7),_xlfn.WORKDAY.INTL(E22,1,7))</f>
        <v>46392</v>
      </c>
      <c r="D23" s="13">
        <v>1</v>
      </c>
      <c r="E23" s="15">
        <f>_xlfn.WORKDAY.INTL(C23,D23-1,7)</f>
        <v>46392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46393</v>
      </c>
      <c r="D24" s="8">
        <f>_xlfn.NETWORKDAYS.INTL(C24,E24,7)</f>
        <v>10</v>
      </c>
      <c r="E24" s="10">
        <f>MAX(E25,E26,E27)</f>
        <v>46406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MAX(_xlfn.WORKDAY.INTL($C$2-1,1,7),_xlfn.WORKDAY.INTL(E23,1,7))</f>
        <v>46393</v>
      </c>
      <c r="D25" s="13">
        <v>5</v>
      </c>
      <c r="E25" s="15">
        <f>_xlfn.WORKDAY.INTL(C25,D25-1,7)</f>
        <v>46399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MAX(_xlfn.WORKDAY.INTL($C$2-1,1,7),E25)</f>
        <v>46399</v>
      </c>
      <c r="D26" s="13">
        <v>0</v>
      </c>
      <c r="E26" s="15">
        <f>C26</f>
        <v>46399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MAX(_xlfn.WORKDAY.INTL($C$2-1,1,7),_xlfn.WORKDAY.INTL(E26,1,7))</f>
        <v>46400</v>
      </c>
      <c r="D27" s="13">
        <v>5</v>
      </c>
      <c r="E27" s="15">
        <f>_xlfn.WORKDAY.INTL(C27,D27-1,7)</f>
        <v>46406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פיתוח תוכנה מבוסס ספרינטים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