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<sst xmlns="http://schemas.openxmlformats.org/spreadsheetml/2006/main" count="72" uniqueCount="59">
  <si>
    <t>חתונה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</si>
  <si>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</si>
  <si>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</si>
  <si>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</si>
  <si>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</si>
  <si>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</si>
  <si>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</si>
  <si>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</si>
  <si>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</si>
  <si>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</si>
  <si>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</si>
  <si>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היסודות</t>
  </si>
  <si>
    <t>1.1</t>
  </si>
  <si>
    <t>תקציב ורשימת מוזמנים</t>
  </si>
  <si>
    <t>1.2</t>
  </si>
  <si>
    <t>בחירת תאריך</t>
  </si>
  <si>
    <t>1.3</t>
  </si>
  <si>
    <t>הזמנת האולם</t>
  </si>
  <si>
    <t>1.4</t>
  </si>
  <si>
    <t>טקס ומסמכים</t>
  </si>
  <si>
    <t>2</t>
  </si>
  <si>
    <t>ספקים</t>
  </si>
  <si>
    <t>2.1</t>
  </si>
  <si>
    <t>צלם ווידאו</t>
  </si>
  <si>
    <t>2.2</t>
  </si>
  <si>
    <t>קייטרינג ותפריט</t>
  </si>
  <si>
    <t>2.3</t>
  </si>
  <si>
    <t>מוזיקה</t>
  </si>
  <si>
    <t>2.4</t>
  </si>
  <si>
    <t>פרחים ועיצוב</t>
  </si>
  <si>
    <t>2.5</t>
  </si>
  <si>
    <t>בגדי החתונה</t>
  </si>
  <si>
    <t>3</t>
  </si>
  <si>
    <t>הזמנות</t>
  </si>
  <si>
    <t>3.1</t>
  </si>
  <si>
    <t>שמרו את התאריך</t>
  </si>
  <si>
    <t>3.2</t>
  </si>
  <si>
    <t>שליחת הזמנות</t>
  </si>
  <si>
    <t>3.1FS+20</t>
  </si>
  <si>
    <t>3.3</t>
  </si>
  <si>
    <t>איסוף אישורי הגעה</t>
  </si>
  <si>
    <t>4</t>
  </si>
  <si>
    <t>פרטים אחרונים</t>
  </si>
  <si>
    <t>4.1</t>
  </si>
  <si>
    <t>סידורי ישיבה</t>
  </si>
  <si>
    <t>4.2</t>
  </si>
  <si>
    <t>פגישות אחרונות עם ספקים</t>
  </si>
  <si>
    <t>4.1; 2.1; 2.2; 2.3; 2.4</t>
  </si>
  <si>
    <t>4.3</t>
  </si>
  <si>
    <t>חזרה על הטקס</t>
  </si>
  <si>
    <t>4.2; 1.4</t>
  </si>
  <si>
    <t>4.4</t>
  </si>
  <si>
    <t>היום הגדול</t>
  </si>
  <si>
    <t>4.3; 2.5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</si>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</sst>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</row>
    <row r="5" spans="1:21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12</v>
      </c>
      <c r="E5" s="10">
        <f>MAX(E6,E7,E8,E9)</f>
        <v>46342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5</v>
      </c>
      <c r="E6" s="15">
        <f>_xlfn.WORKDAY.INTL(C6,D6-1,7)</f>
        <v>46331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MAX(_xlfn.WORKDAY.INTL($C$2-1,1,7),_xlfn.WORKDAY.INTL(E6,1,7))</f>
        <v>46334</v>
      </c>
      <c r="D7" s="13">
        <v>2</v>
      </c>
      <c r="E7" s="15">
        <f>_xlfn.WORKDAY.INTL(C7,D7-1,7)</f>
        <v>46335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MAX(_xlfn.WORKDAY.INTL($C$2-1,1,7),_xlfn.WORKDAY.INTL(E7,1,7))</f>
        <v>46336</v>
      </c>
      <c r="D8" s="13">
        <v>3</v>
      </c>
      <c r="E8" s="15">
        <f>_xlfn.WORKDAY.INTL(C8,D8-1,7)</f>
        <v>46338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MAX(_xlfn.WORKDAY.INTL($C$2-1,1,7),_xlfn.WORKDAY.INTL(E7,1,7))</f>
        <v>46336</v>
      </c>
      <c r="D9" s="13">
        <v>5</v>
      </c>
      <c r="E9" s="15">
        <f>_xlfn.WORKDAY.INTL(C9,D9-1,7)</f>
        <v>46342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46336</v>
      </c>
      <c r="D10" s="8">
        <f>_xlfn.NETWORKDAYS.INTL(C10,E10,7)</f>
        <v>30</v>
      </c>
      <c r="E10" s="10">
        <f>MAX(E11,E12,E13,E14,E15)</f>
        <v>46377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MAX(_xlfn.WORKDAY.INTL($C$2-1,1,7),_xlfn.WORKDAY.INTL(E8,1,7))</f>
        <v>46341</v>
      </c>
      <c r="D11" s="13">
        <v>5</v>
      </c>
      <c r="E11" s="15">
        <f>_xlfn.WORKDAY.INTL(C11,D11-1,7)</f>
        <v>46345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MAX(_xlfn.WORKDAY.INTL($C$2-1,1,7),_xlfn.WORKDAY.INTL(E8,1,7))</f>
        <v>46341</v>
      </c>
      <c r="D12" s="13">
        <v>10</v>
      </c>
      <c r="E12" s="15">
        <f>_xlfn.WORKDAY.INTL(C12,D12-1,7)</f>
        <v>46352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MAX(_xlfn.WORKDAY.INTL($C$2-1,1,7),_xlfn.WORKDAY.INTL(E8,1,7))</f>
        <v>46341</v>
      </c>
      <c r="D13" s="13">
        <v>5</v>
      </c>
      <c r="E13" s="15">
        <f>_xlfn.WORKDAY.INTL(C13,D13-1,7)</f>
        <v>46345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MAX(_xlfn.WORKDAY.INTL($C$2-1,1,7),_xlfn.WORKDAY.INTL(E8,1,7))</f>
        <v>46341</v>
      </c>
      <c r="D14" s="13">
        <v>5</v>
      </c>
      <c r="E14" s="15">
        <f>_xlfn.WORKDAY.INTL(C14,D14-1,7)</f>
        <v>46345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MAX(_xlfn.WORKDAY.INTL($C$2-1,1,7),_xlfn.WORKDAY.INTL(E7,1,7))</f>
        <v>46336</v>
      </c>
      <c r="D15" s="13">
        <v>30</v>
      </c>
      <c r="E15" s="15">
        <f>_xlfn.WORKDAY.INTL(C15,D15-1,7)</f>
        <v>46377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46341</v>
      </c>
      <c r="D16" s="8">
        <f>_xlfn.NETWORKDAYS.INTL(C16,E16,7)</f>
        <v>48</v>
      </c>
      <c r="E16" s="10">
        <f>MAX(E17,E18,E19)</f>
        <v>46406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MAX(_xlfn.WORKDAY.INTL($C$2-1,1,7),_xlfn.WORKDAY.INTL(E8,1,7))</f>
        <v>46341</v>
      </c>
      <c r="D17" s="13">
        <v>3</v>
      </c>
      <c r="E17" s="15">
        <f>_xlfn.WORKDAY.INTL(C17,D17-1,7)</f>
        <v>46343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MAX(_xlfn.WORKDAY.INTL($C$2-1,1,7),_xlfn.WORKDAY.INTL(E17,21,7))</f>
        <v>46372</v>
      </c>
      <c r="D18" s="13">
        <v>5</v>
      </c>
      <c r="E18" s="15">
        <f>_xlfn.WORKDAY.INTL(C18,D18-1,7)</f>
        <v>46378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MAX(_xlfn.WORKDAY.INTL($C$2-1,1,7),_xlfn.WORKDAY.INTL(E18,1,7))</f>
        <v>46379</v>
      </c>
      <c r="D19" s="13">
        <v>20</v>
      </c>
      <c r="E19" s="15">
        <f>_xlfn.WORKDAY.INTL(C19,D19-1,7)</f>
        <v>46406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46407</v>
      </c>
      <c r="D20" s="8">
        <f>_xlfn.NETWORKDAYS.INTL(C20,E20,7)</f>
        <v>7</v>
      </c>
      <c r="E20" s="10">
        <f>MAX(E21,E22,E23,E24)</f>
        <v>46415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MAX(_xlfn.WORKDAY.INTL($C$2-1,1,7),_xlfn.WORKDAY.INTL(E19,1,7))</f>
        <v>46407</v>
      </c>
      <c r="D21" s="13">
        <v>3</v>
      </c>
      <c r="E21" s="15">
        <f>_xlfn.WORKDAY.INTL(C21,D21-1,7)</f>
        <v>46411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MAX(_xlfn.WORKDAY.INTL($C$2-1,1,7),_xlfn.WORKDAY.INTL(E21,1,7),_xlfn.WORKDAY.INTL(E11,1,7),_xlfn.WORKDAY.INTL(E12,1,7),_xlfn.WORKDAY.INTL(E13,1,7),_xlfn.WORKDAY.INTL(E14,1,7))</f>
        <v>46412</v>
      </c>
      <c r="D22" s="13">
        <v>3</v>
      </c>
      <c r="E22" s="15">
        <f>_xlfn.WORKDAY.INTL(C22,D22-1,7)</f>
        <v>46414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MAX(_xlfn.WORKDAY.INTL($C$2-1,1,7),_xlfn.WORKDAY.INTL(E22,1,7),_xlfn.WORKDAY.INTL(E9,1,7))</f>
        <v>46415</v>
      </c>
      <c r="D23" s="13">
        <v>1</v>
      </c>
      <c r="E23" s="15">
        <f>_xlfn.WORKDAY.INTL(C23,D23-1,7)</f>
        <v>46415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MAX(_xlfn.WORKDAY.INTL($C$2-1,1,7),E23,E15)</f>
        <v>46415</v>
      </c>
      <c r="D24" s="13">
        <v>0</v>
      </c>
      <c r="E24" s="15">
        <f>C24</f>
        <v>46415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חתונה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