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 चार्ट" state="visible" r:id="rId4"/>
    <sheet sheetId="2" name="निर्देश" state="visible" r:id="rId5"/>
  </sheets>
  <calcPr calcId="171027"/>
</workbook>
</file>

<file path=xl/sharedStrings.xml><?xml version="1.0" encoding="utf-8"?>
<sst xmlns="http://schemas.openxmlformats.org/spreadsheetml/2006/main" count="72" uniqueCount="59">
  <si>
    <t>शादी</t>
  </si>
  <si>
    <t>प्रोजेक्ट की शुरुआत</t>
  </si>
  <si>
    <t>Planitude का मुफ़्त टेम्पलेट · planitude.app</t>
  </si>
  <si>
    <t>WBS</t>
  </si>
  <si>
    <t>टास्क</t>
  </si>
  <si>
    <t>शुरुआत</t>
  </si>
  <si>
    <t>अवधि (कार्य-दिवस)</t>
  </si>
  <si>
    <t>समाप्ति</t>
  </si>
  <si>
    <t>पूर्ववर्ती टास्क</t>
  </si>
  <si>
    <t>% पूर्ण</t>
  </si>
  <si>
    <t>1</t>
  </si>
  <si>
    <t>बुनियादी तैयारी</t>
  </si>
  <si>
    <t>1.1</t>
  </si>
  <si>
    <t>बजट और मेहमानों की सूची</t>
  </si>
  <si>
    <t>1.2</t>
  </si>
  <si>
    <t>तारीख़ तय करना</t>
  </si>
  <si>
    <t>1.3</t>
  </si>
  <si>
    <t>स्थल की बुकिंग</t>
  </si>
  <si>
    <t>1.4</t>
  </si>
  <si>
    <t>समारोह और कागज़ी कार्रवाई</t>
  </si>
  <si>
    <t>2</t>
  </si>
  <si>
    <t>आपूर्तिकर्ता</t>
  </si>
  <si>
    <t>2.1</t>
  </si>
  <si>
    <t>फ़ोटोग्राफ़र और वीडियो</t>
  </si>
  <si>
    <t>2.2</t>
  </si>
  <si>
    <t>कैटरिंग और मेनू</t>
  </si>
  <si>
    <t>2.3</t>
  </si>
  <si>
    <t>संगीत</t>
  </si>
  <si>
    <t>2.4</t>
  </si>
  <si>
    <t>फूल और सजावट</t>
  </si>
  <si>
    <t>2.5</t>
  </si>
  <si>
    <t>शादी की पोशाक</t>
  </si>
  <si>
    <t>3</t>
  </si>
  <si>
    <t>निमंत्रण</t>
  </si>
  <si>
    <t>3.1</t>
  </si>
  <si>
    <t>तारीख़ सुरक्षित करें</t>
  </si>
  <si>
    <t>3.2</t>
  </si>
  <si>
    <t>निमंत्रण भेजना</t>
  </si>
  <si>
    <t>3.1FS+20</t>
  </si>
  <si>
    <t>3.3</t>
  </si>
  <si>
    <t>उपस्थिति की पुष्टि एकत्र करना</t>
  </si>
  <si>
    <t>4</t>
  </si>
  <si>
    <t>अंतिम विवरण</t>
  </si>
  <si>
    <t>4.1</t>
  </si>
  <si>
    <t>बैठने की व्यवस्था</t>
  </si>
  <si>
    <t>4.2</t>
  </si>
  <si>
    <t>आपूर्तिकर्ताओं के साथ अंतिम बैठकें</t>
  </si>
  <si>
    <t>4.1; 2.1; 2.2; 2.3; 2.4</t>
  </si>
  <si>
    <t>4.3</t>
  </si>
  <si>
    <t>समारोह का पूर्वाभ्यास</t>
  </si>
  <si>
    <t>4.2; 1.4</t>
  </si>
  <si>
    <t>4.4</t>
  </si>
  <si>
    <t>बड़ा दिन</t>
  </si>
  <si>
    <t>4.3; 2.5</t>
  </si>
  <si>
    <t>1. सेल C2 में प्रोजेक्ट की शुरुआत की तारीख लिखें: योजना की हर तारीख उसके साथ खिसकती है।</t>
  </si>
  <si>
    <t>2. कॉलम D में अवधि बदलें: समाप्ति की तारीख और उस पर निर्भर टास्क फिर से गणना होते हैं, शनिवार और रविवार छोड़ते हुए।</t>
  </si>
  <si>
    <t>3. “पूर्ववर्ती टास्क” कॉलम में उन टास्क के WBS कोड होते हैं जिन पर हर पंक्ति निर्भर है (SS = स्टार्ट टू स्टार्ट, +10 = कार्य-दिवसों में लैग)।</t>
  </si>
  <si>
    <t>4. दाईं ओर के बार कंडीशनल फ़ॉर्मेटिंग से बनते हैं, हर हफ़्ते का एक कॉलम: टास्क के लिए नीला, फ़ेज़ के लिए गहरा, माइलस्टोन के लिए सुनहरा।</t>
  </si>
  <si>
    <t>5. पंक्ति जोड़ते समय ऊपर वाली पंक्ति से फ़ॉर्मूले कॉपी करें और उसके पूर्ववर्ती टास्क के रेफ़रेंस अपडेट करें।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</si>
</sst>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hi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hi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12</v>
      </c>
      <c r="E5" s="10">
        <f>MAX(E6,E7,E8,E9)</f>
        <v>46343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2</v>
      </c>
      <c r="E7" s="15">
        <f>WORKDAY(C7,D7-1)</f>
        <v>46336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46337</v>
      </c>
      <c r="D8" s="13">
        <v>3</v>
      </c>
      <c r="E8" s="15">
        <f>WORKDAY(C8,D8-1)</f>
        <v>46339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46337</v>
      </c>
      <c r="D9" s="13">
        <v>5</v>
      </c>
      <c r="E9" s="15">
        <f>WORKDAY(C9,D9-1)</f>
        <v>46343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8" t="s">
        <v>20</v>
      </c>
      <c r="B10" s="9" t="s">
        <v>21</v>
      </c>
      <c r="C10" s="10">
        <f>MIN(C11,C12,C13,C14,C15)</f>
        <v>46337</v>
      </c>
      <c r="D10" s="8">
        <f>NETWORKDAYS(C10,E10)</f>
        <v>30</v>
      </c>
      <c r="E10" s="10">
        <f>MAX(E11,E12,E13,E14,E15)</f>
        <v>46378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13" t="s">
        <v>22</v>
      </c>
      <c r="B11" s="14" t="s">
        <v>23</v>
      </c>
      <c r="C11" s="15">
        <f>MAX(WORKDAY($C$2-1,1),WORKDAY(E8,1))</f>
        <v>46342</v>
      </c>
      <c r="D11" s="13">
        <v>5</v>
      </c>
      <c r="E11" s="15">
        <f>WORKDAY(C11,D11-1)</f>
        <v>46346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MAX(WORKDAY($C$2-1,1),WORKDAY(E8,1))</f>
        <v>46342</v>
      </c>
      <c r="D12" s="13">
        <v>10</v>
      </c>
      <c r="E12" s="15">
        <f>WORKDAY(C12,D12-1)</f>
        <v>46353</v>
      </c>
      <c r="F12" s="13" t="s">
        <v>16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26</v>
      </c>
      <c r="B13" s="14" t="s">
        <v>27</v>
      </c>
      <c r="C13" s="15">
        <f>MAX(WORKDAY($C$2-1,1),WORKDAY(E8,1))</f>
        <v>46342</v>
      </c>
      <c r="D13" s="13">
        <v>5</v>
      </c>
      <c r="E13" s="15">
        <f>WORKDAY(C13,D13-1)</f>
        <v>46346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28</v>
      </c>
      <c r="B14" s="14" t="s">
        <v>29</v>
      </c>
      <c r="C14" s="15">
        <f>MAX(WORKDAY($C$2-1,1),WORKDAY(E8,1))</f>
        <v>46342</v>
      </c>
      <c r="D14" s="13">
        <v>5</v>
      </c>
      <c r="E14" s="15">
        <f>WORKDAY(C14,D14-1)</f>
        <v>46346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30</v>
      </c>
      <c r="B15" s="14" t="s">
        <v>31</v>
      </c>
      <c r="C15" s="15">
        <f>MAX(WORKDAY($C$2-1,1),WORKDAY(E7,1))</f>
        <v>46337</v>
      </c>
      <c r="D15" s="13">
        <v>30</v>
      </c>
      <c r="E15" s="15">
        <f>WORKDAY(C15,D15-1)</f>
        <v>46378</v>
      </c>
      <c r="F15" s="13" t="s">
        <v>14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8" t="s">
        <v>32</v>
      </c>
      <c r="B16" s="9" t="s">
        <v>33</v>
      </c>
      <c r="C16" s="10">
        <f>MIN(C17,C18,C19)</f>
        <v>46342</v>
      </c>
      <c r="D16" s="8">
        <f>NETWORKDAYS(C16,E16)</f>
        <v>48</v>
      </c>
      <c r="E16" s="10">
        <f>MAX(E17,E18,E19)</f>
        <v>46407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34</v>
      </c>
      <c r="B17" s="14" t="s">
        <v>35</v>
      </c>
      <c r="C17" s="15">
        <f>MAX(WORKDAY($C$2-1,1),WORKDAY(E8,1))</f>
        <v>46342</v>
      </c>
      <c r="D17" s="13">
        <v>3</v>
      </c>
      <c r="E17" s="15">
        <f>WORKDAY(C17,D17-1)</f>
        <v>46344</v>
      </c>
      <c r="F17" s="13" t="s">
        <v>16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36</v>
      </c>
      <c r="B18" s="14" t="s">
        <v>37</v>
      </c>
      <c r="C18" s="15">
        <f>MAX(WORKDAY($C$2-1,1),WORKDAY(E17,21))</f>
        <v>46373</v>
      </c>
      <c r="D18" s="13">
        <v>5</v>
      </c>
      <c r="E18" s="15">
        <f>WORKDAY(C18,D18-1)</f>
        <v>46379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39</v>
      </c>
      <c r="B19" s="14" t="s">
        <v>40</v>
      </c>
      <c r="C19" s="15">
        <f>MAX(WORKDAY($C$2-1,1),WORKDAY(E18,1))</f>
        <v>46380</v>
      </c>
      <c r="D19" s="13">
        <v>20</v>
      </c>
      <c r="E19" s="15">
        <f>WORKDAY(C19,D19-1)</f>
        <v>46407</v>
      </c>
      <c r="F19" s="13" t="s">
        <v>36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8" t="s">
        <v>41</v>
      </c>
      <c r="B20" s="9" t="s">
        <v>42</v>
      </c>
      <c r="C20" s="10">
        <f>MIN(C21,C22,C23,C24)</f>
        <v>46408</v>
      </c>
      <c r="D20" s="8">
        <f>NETWORKDAYS(C20,E20)</f>
        <v>7</v>
      </c>
      <c r="E20" s="10">
        <f>MAX(E21,E22,E23,E24)</f>
        <v>46416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43</v>
      </c>
      <c r="B21" s="14" t="s">
        <v>44</v>
      </c>
      <c r="C21" s="15">
        <f>MAX(WORKDAY($C$2-1,1),WORKDAY(E19,1))</f>
        <v>46408</v>
      </c>
      <c r="D21" s="13">
        <v>3</v>
      </c>
      <c r="E21" s="15">
        <f>WORKDAY(C21,D21-1)</f>
        <v>46412</v>
      </c>
      <c r="F21" s="13" t="s">
        <v>39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45</v>
      </c>
      <c r="B22" s="14" t="s">
        <v>46</v>
      </c>
      <c r="C22" s="15">
        <f>MAX(WORKDAY($C$2-1,1),WORKDAY(E21,1),WORKDAY(E11,1),WORKDAY(E12,1),WORKDAY(E13,1),WORKDAY(E14,1))</f>
        <v>46413</v>
      </c>
      <c r="D22" s="13">
        <v>3</v>
      </c>
      <c r="E22" s="15">
        <f>WORKDAY(C22,D22-1)</f>
        <v>46415</v>
      </c>
      <c r="F22" s="13" t="s">
        <v>47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x14ac:dyDescent="0.25">
      <c r="A23" s="13" t="s">
        <v>48</v>
      </c>
      <c r="B23" s="14" t="s">
        <v>49</v>
      </c>
      <c r="C23" s="15">
        <f>MAX(WORKDAY($C$2-1,1),WORKDAY(E22,1),WORKDAY(E9,1))</f>
        <v>46416</v>
      </c>
      <c r="D23" s="13">
        <v>1</v>
      </c>
      <c r="E23" s="15">
        <f>WORKDAY(C23,D23-1)</f>
        <v>46416</v>
      </c>
      <c r="F23" s="13" t="s">
        <v>50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x14ac:dyDescent="0.25">
      <c r="A24" s="13" t="s">
        <v>51</v>
      </c>
      <c r="B24" s="14" t="s">
        <v>52</v>
      </c>
      <c r="C24" s="15">
        <f>MAX(WORKDAY($C$2-1,1),E23,E15)</f>
        <v>46416</v>
      </c>
      <c r="D24" s="13">
        <v>0</v>
      </c>
      <c r="E24" s="15">
        <f>C24</f>
        <v>46416</v>
      </c>
      <c r="F24" s="13" t="s">
        <v>53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</sheetData>
  <mergeCells count="2">
    <mergeCell ref="A1:G1"/>
    <mergeCell ref="A3:G3"/>
  </mergeCells>
  <conditionalFormatting sqref="H5:U24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0:U10">
    <cfRule type="expression" dxfId="2" priority="2">
      <formula>AND($C10&lt;=H$4+4,$E10&gt;=H$4)</formula>
    </cfRule>
  </conditionalFormatting>
  <conditionalFormatting sqref="H16:U16">
    <cfRule type="expression" dxfId="3" priority="2">
      <formula>AND($C16&lt;=H$4+4,$E16&gt;=H$4)</formula>
    </cfRule>
  </conditionalFormatting>
  <conditionalFormatting sqref="H20:U20">
    <cfRule type="expression" dxfId="4" priority="2">
      <formula>AND($C20&lt;=H$4+4,$E20&gt;=H$4)</formula>
    </cfRule>
  </conditionalFormatting>
  <conditionalFormatting sqref="H5:U24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54</v>
      </c>
    </row>
    <row r="4" spans="1:1" x14ac:dyDescent="0.25">
      <c r="A4" s="18" t="s">
        <v>55</v>
      </c>
    </row>
    <row r="5" spans="1:1" x14ac:dyDescent="0.25">
      <c r="A5" s="18" t="s">
        <v>56</v>
      </c>
    </row>
    <row r="6" spans="1:1" x14ac:dyDescent="0.25">
      <c r="A6" s="18" t="s">
        <v>57</v>
      </c>
    </row>
    <row r="7" spans="1:1" x14ac:dyDescent="0.25">
      <c r="A7" s="18" t="s">
        <v>58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 चार्ट</vt:lpstr>
      <vt:lpstr>निर्देश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शादी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