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 chart" state="visible" r:id="rId4"/>
    <sheet sheetId="2" name="Petunjuk" state="visible" r:id="rId5"/>
  </sheets>
  <calcPr calcId="171027"/>
</workbook>
</file>

<file path=xl/sharedStrings.xml><?xml version="1.0" encoding="utf-8"?>
<sst xmlns="http://schemas.openxmlformats.org/spreadsheetml/2006/main" count="63" uniqueCount="52">
  <si>
    <t>Peluncuran produk atau aplikasi</t>
  </si>
  <si>
    <t>Mulai proyek</t>
  </si>
  <si>
    <t>Template gratis dari Planitude · planitude.app</t>
  </si>
  <si>
    <t>WBS</t>
  </si>
  <si>
    <t>Tugas</t>
  </si>
  <si>
    <t>Mulai</t>
  </si>
  <si>
    <t>Durasi (hari kerja)</t>
  </si>
  <si>
    <t>Selesai</t>
  </si>
  <si>
    <t>Predecessor</t>
  </si>
  <si>
    <t>% selesai</t>
  </si>
  <si>
    <t>1</t>
  </si>
  <si>
    <t>Strategi</t>
  </si>
  <si>
    <t>1.1</t>
  </si>
  <si>
    <t>Riset pasar</t>
  </si>
  <si>
    <t>1.2</t>
  </si>
  <si>
    <t>Positioning dan penetapan harga</t>
  </si>
  <si>
    <t>1.3</t>
  </si>
  <si>
    <t>Rencana peluncuran</t>
  </si>
  <si>
    <t>2</t>
  </si>
  <si>
    <t>Pengembangan</t>
  </si>
  <si>
    <t>2.1</t>
  </si>
  <si>
    <t>Pengembangan MVP</t>
  </si>
  <si>
    <t>2.2</t>
  </si>
  <si>
    <t>Pengujian beta</t>
  </si>
  <si>
    <t>2.3</t>
  </si>
  <si>
    <t>Perbaikan berdasarkan masukan</t>
  </si>
  <si>
    <t>3</t>
  </si>
  <si>
    <t>Strategi go-to-market</t>
  </si>
  <si>
    <t>3.1</t>
  </si>
  <si>
    <t>Halaman arahan</t>
  </si>
  <si>
    <t>3.2</t>
  </si>
  <si>
    <t>Media kit</t>
  </si>
  <si>
    <t>3.3</t>
  </si>
  <si>
    <t>Halaman toko aplikasi</t>
  </si>
  <si>
    <t>3.4</t>
  </si>
  <si>
    <t>Persiapan kampanye</t>
  </si>
  <si>
    <t>3.1; 3.2</t>
  </si>
  <si>
    <t>4</t>
  </si>
  <si>
    <t>Peluncuran</t>
  </si>
  <si>
    <t>4.1</t>
  </si>
  <si>
    <t>Hari peluncuran</t>
  </si>
  <si>
    <t>2.3; 3.3; 3.4; 1.3</t>
  </si>
  <si>
    <t>4.2</t>
  </si>
  <si>
    <t>Kampanye peluncuran</t>
  </si>
  <si>
    <t>4.3</t>
  </si>
  <si>
    <t>Evaluasi hasil 30 hari</t>
  </si>
  <si>
    <t>4.2FS+10</t>
  </si>
  <si>
    <t>1. Ketik tanggal mulai proyek di sel C2: semua tanggal dalam rencana ikut bergeser.</t>
  </si>
  <si>
    <t>2. Ubah durasi di kolom D: tanggal selesai dan tugas-tugas yang bergantung padanya dihitung ulang, dengan melewati hari Sabtu dan Minggu.</t>
  </si>
  <si>
    <t>3. Kolom Predecessor berisi kode WBS tugas yang menjadi syarat setiap baris (SS = mulai-ke-mulai, +10 = lag dalam hari kerja).</t>
  </si>
  <si>
    <t>4. Bilah di sebelah kanan digambar dengan conditional formatting, satu kolom per minggu: biru untuk tugas, gelap untuk fase, emas untuk milestone.</t>
  </si>
  <si>
    <t>5. Saat menambahkan baris, salin rumus dari baris di atasnya dan perbarui referensi ke predecessor-nya.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</si>
</sst>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id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id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1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10</v>
      </c>
      <c r="E5" s="10">
        <f>MAX(E6,E7,E8)</f>
        <v>46339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3</v>
      </c>
      <c r="E7" s="15">
        <f>WORKDAY(C7,D7-1)</f>
        <v>46337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46338</v>
      </c>
      <c r="D8" s="13">
        <v>2</v>
      </c>
      <c r="E8" s="15">
        <f>WORKDAY(C8,D8-1)</f>
        <v>46339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8" t="s">
        <v>18</v>
      </c>
      <c r="B9" s="9" t="s">
        <v>19</v>
      </c>
      <c r="C9" s="10">
        <f>MIN(C10,C11,C12)</f>
        <v>46338</v>
      </c>
      <c r="D9" s="8">
        <f>NETWORKDAYS(C9,E9)</f>
        <v>35</v>
      </c>
      <c r="E9" s="10">
        <f>MAX(E10,E11,E12)</f>
        <v>46386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MAX(WORKDAY($C$2-1,1),WORKDAY(E7,1))</f>
        <v>46338</v>
      </c>
      <c r="D10" s="13">
        <v>20</v>
      </c>
      <c r="E10" s="15">
        <f>WORKDAY(C10,D10-1)</f>
        <v>46365</v>
      </c>
      <c r="F10" s="13" t="s">
        <v>14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13" t="s">
        <v>22</v>
      </c>
      <c r="B11" s="14" t="s">
        <v>23</v>
      </c>
      <c r="C11" s="15">
        <f>MAX(WORKDAY($C$2-1,1),WORKDAY(E10,1))</f>
        <v>46366</v>
      </c>
      <c r="D11" s="13">
        <v>10</v>
      </c>
      <c r="E11" s="15">
        <f>WORKDAY(C11,D11-1)</f>
        <v>46379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MAX(WORKDAY($C$2-1,1),WORKDAY(E11,1))</f>
        <v>46380</v>
      </c>
      <c r="D12" s="13">
        <v>5</v>
      </c>
      <c r="E12" s="15">
        <f>WORKDAY(C12,D12-1)</f>
        <v>46386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8" t="s">
        <v>26</v>
      </c>
      <c r="B13" s="9" t="s">
        <v>27</v>
      </c>
      <c r="C13" s="10">
        <f>MIN(C14,C15,C16,C17)</f>
        <v>46338</v>
      </c>
      <c r="D13" s="8">
        <f>NETWORKDAYS(C13,E13)</f>
        <v>23</v>
      </c>
      <c r="E13" s="10">
        <f>MAX(E14,E15,E16,E17)</f>
        <v>46370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28</v>
      </c>
      <c r="B14" s="14" t="s">
        <v>29</v>
      </c>
      <c r="C14" s="15">
        <f>MAX(WORKDAY($C$2-1,1),WORKDAY(E7,1))</f>
        <v>46338</v>
      </c>
      <c r="D14" s="13">
        <v>5</v>
      </c>
      <c r="E14" s="15">
        <f>WORKDAY(C14,D14-1)</f>
        <v>46344</v>
      </c>
      <c r="F14" s="13" t="s">
        <v>14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30</v>
      </c>
      <c r="B15" s="14" t="s">
        <v>31</v>
      </c>
      <c r="C15" s="15">
        <f>MAX(WORKDAY($C$2-1,1),WORKDAY(E7,1))</f>
        <v>46338</v>
      </c>
      <c r="D15" s="13">
        <v>3</v>
      </c>
      <c r="E15" s="15">
        <f>WORKDAY(C15,D15-1)</f>
        <v>46342</v>
      </c>
      <c r="F15" s="13" t="s">
        <v>14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13" t="s">
        <v>32</v>
      </c>
      <c r="B16" s="14" t="s">
        <v>33</v>
      </c>
      <c r="C16" s="15">
        <f>MAX(WORKDAY($C$2-1,1),WORKDAY(E10,1))</f>
        <v>46366</v>
      </c>
      <c r="D16" s="13">
        <v>3</v>
      </c>
      <c r="E16" s="15">
        <f>WORKDAY(C16,D16-1)</f>
        <v>46370</v>
      </c>
      <c r="F16" s="13" t="s">
        <v>20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34</v>
      </c>
      <c r="B17" s="14" t="s">
        <v>35</v>
      </c>
      <c r="C17" s="15">
        <f>MAX(WORKDAY($C$2-1,1),WORKDAY(E14,1),WORKDAY(E15,1))</f>
        <v>46345</v>
      </c>
      <c r="D17" s="13">
        <v>5</v>
      </c>
      <c r="E17" s="15">
        <f>WORKDAY(C17,D17-1)</f>
        <v>46351</v>
      </c>
      <c r="F17" s="13" t="s">
        <v>36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8" t="s">
        <v>37</v>
      </c>
      <c r="B18" s="9" t="s">
        <v>38</v>
      </c>
      <c r="C18" s="10">
        <f>MIN(C19,C20,C21)</f>
        <v>46386</v>
      </c>
      <c r="D18" s="8">
        <f>NETWORKDAYS(C18,E18)</f>
        <v>23</v>
      </c>
      <c r="E18" s="10">
        <f>MAX(E19,E20,E21)</f>
        <v>46416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39</v>
      </c>
      <c r="B19" s="14" t="s">
        <v>40</v>
      </c>
      <c r="C19" s="15">
        <f>MAX(WORKDAY($C$2-1,1),E12,E16,E17,E8)</f>
        <v>46386</v>
      </c>
      <c r="D19" s="13">
        <v>0</v>
      </c>
      <c r="E19" s="15">
        <f>C19</f>
        <v>46386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13" t="s">
        <v>42</v>
      </c>
      <c r="B20" s="14" t="s">
        <v>43</v>
      </c>
      <c r="C20" s="15">
        <f>MAX(WORKDAY($C$2-1,1),WORKDAY(E19,1))</f>
        <v>46387</v>
      </c>
      <c r="D20" s="13">
        <v>10</v>
      </c>
      <c r="E20" s="15">
        <f>WORKDAY(C20,D20-1)</f>
        <v>46400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MAX(WORKDAY($C$2-1,1),WORKDAY(E20,11))</f>
        <v>46415</v>
      </c>
      <c r="D21" s="13">
        <v>2</v>
      </c>
      <c r="E21" s="15">
        <f>WORKDAY(C21,D21-1)</f>
        <v>46416</v>
      </c>
      <c r="F21" s="13" t="s">
        <v>46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</sheetData>
  <mergeCells count="2">
    <mergeCell ref="A1:G1"/>
    <mergeCell ref="A3:G3"/>
  </mergeCells>
  <conditionalFormatting sqref="H5:U21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9:U9">
    <cfRule type="expression" dxfId="2" priority="2">
      <formula>AND($C9&lt;=H$4+4,$E9&gt;=H$4)</formula>
    </cfRule>
  </conditionalFormatting>
  <conditionalFormatting sqref="H13:U13">
    <cfRule type="expression" dxfId="3" priority="2">
      <formula>AND($C13&lt;=H$4+4,$E13&gt;=H$4)</formula>
    </cfRule>
  </conditionalFormatting>
  <conditionalFormatting sqref="H18:U18">
    <cfRule type="expression" dxfId="4" priority="2">
      <formula>AND($C18&lt;=H$4+4,$E18&gt;=H$4)</formula>
    </cfRule>
  </conditionalFormatting>
  <conditionalFormatting sqref="H5:U21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47</v>
      </c>
    </row>
    <row r="4" spans="1:1" x14ac:dyDescent="0.25">
      <c r="A4" s="18" t="s">
        <v>48</v>
      </c>
    </row>
    <row r="5" spans="1:1" x14ac:dyDescent="0.25">
      <c r="A5" s="18" t="s">
        <v>49</v>
      </c>
    </row>
    <row r="6" spans="1:1" x14ac:dyDescent="0.25">
      <c r="A6" s="18" t="s">
        <v>50</v>
      </c>
    </row>
    <row r="7" spans="1:1" x14ac:dyDescent="0.25">
      <c r="A7" s="18" t="s">
        <v>51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 chart</vt:lpstr>
      <vt:lpstr>Petunjuk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Peluncuran produk atau aplikasi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