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ties" state="visible" r:id="rId5"/>
  </sheets>
  <calcPr calcId="171027"/>
</workbook>
</file>

<file path=xl/sharedStrings.xml><?xml version="1.0" encoding="utf-8"?>
<sst xmlns="http://schemas.openxmlformats.org/spreadsheetml/2006/main" count="63" uniqueCount="51">
  <si>
    <t>Marketingcampagne</t>
  </si>
  <si>
    <t>Start project</t>
  </si>
  <si>
    <t>Gratis template van Planitude · planitude.app</t>
  </si>
  <si>
    <t>WBS</t>
  </si>
  <si>
    <t>Taak</t>
  </si>
  <si>
    <t>Begin</t>
  </si>
  <si>
    <t>Duur (werkdagen)</t>
  </si>
  <si>
    <t>Einde</t>
  </si>
  <si>
    <t>Voorgangers</t>
  </si>
  <si>
    <t>% gereed</t>
  </si>
  <si>
    <t>1</t>
  </si>
  <si>
    <t>Strategie</t>
  </si>
  <si>
    <t>1.1</t>
  </si>
  <si>
    <t>Doelen en KPI’s</t>
  </si>
  <si>
    <t>1.2</t>
  </si>
  <si>
    <t>Doelgroeponderzoek</t>
  </si>
  <si>
    <t>1.3</t>
  </si>
  <si>
    <t>Budget en kanalen</t>
  </si>
  <si>
    <t>1.4</t>
  </si>
  <si>
    <t>Creatieve briefing</t>
  </si>
  <si>
    <t>2</t>
  </si>
  <si>
    <t>Productie</t>
  </si>
  <si>
    <t>2.1</t>
  </si>
  <si>
    <t>Teksten en boodschappen</t>
  </si>
  <si>
    <t>2.2</t>
  </si>
  <si>
    <t>Beelden en video</t>
  </si>
  <si>
    <t>2.3</t>
  </si>
  <si>
    <t>Landingspagina</t>
  </si>
  <si>
    <t>2.4</t>
  </si>
  <si>
    <t>Materiaal goedgekeurd</t>
  </si>
  <si>
    <t>2.1; 2.2; 2.3</t>
  </si>
  <si>
    <t>3</t>
  </si>
  <si>
    <t>Uitvoering</t>
  </si>
  <si>
    <t>3.1</t>
  </si>
  <si>
    <t>Campagnes en tracking instellen</t>
  </si>
  <si>
    <t>3.2</t>
  </si>
  <si>
    <t>Campagne live</t>
  </si>
  <si>
    <t>3.3</t>
  </si>
  <si>
    <t>Monitoren en optimaliseren</t>
  </si>
  <si>
    <t>3.4</t>
  </si>
  <si>
    <t>Tussenrapportage</t>
  </si>
  <si>
    <t>3.3SS+10</t>
  </si>
  <si>
    <t>4</t>
  </si>
  <si>
    <t>Analyse</t>
  </si>
  <si>
    <t>4.1</t>
  </si>
  <si>
    <t>Eindrapport en lessen</t>
  </si>
  <si>
    <t>1. Typ de startdatum van het project in cel C2: alle datums in de planning schuiven mee.</t>
  </si>
  <si>
    <t>2. Wijzig een duur in kolom D: de einddatum en de taken die ervan afhangen worden herberekend, waarbij zaterdagen en zondagen worden overgeslagen.</t>
  </si>
  <si>
    <t>3. De kolom Voorgangers bevat de WBS-codes van de taken waarvan een regel afhangt (SS = begin-begin, +10 = vertraging in werkdagen).</t>
  </si>
  <si>
    <t>4. De balken rechts worden getekend met voorwaardelijke opmaak, één kolom per week: blauw voor taken, donker voor fasen, goud voor mijlpalen.</t>
  </si>
  <si>
    <t>5. Voeg je een rij toe, kopieer dan de formules van de rij erboven en werk de verwijzingen naar de voorgangers bij.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</si>
</sst>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l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l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9</v>
      </c>
      <c r="E5" s="10">
        <f>MAX(E6,E7,E8,E9)</f>
        <v>46338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3</v>
      </c>
      <c r="E7" s="15">
        <f>WORKDAY(C7,D7-1)</f>
        <v>46332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46335</v>
      </c>
      <c r="D8" s="13">
        <v>2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3" t="s">
        <v>18</v>
      </c>
      <c r="B9" s="14" t="s">
        <v>19</v>
      </c>
      <c r="C9" s="15">
        <f>MAX(WORKDAY($C$2-1,1),WORKDAY(E8,1))</f>
        <v>46337</v>
      </c>
      <c r="D9" s="13">
        <v>2</v>
      </c>
      <c r="E9" s="15">
        <f>WORKDAY(C9,D9-1)</f>
        <v>46338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8" t="s">
        <v>20</v>
      </c>
      <c r="B10" s="9" t="s">
        <v>21</v>
      </c>
      <c r="C10" s="10">
        <f>MIN(C11,C12,C13,C14)</f>
        <v>46339</v>
      </c>
      <c r="D10" s="8">
        <f>NETWORKDAYS(C10,E10)</f>
        <v>7</v>
      </c>
      <c r="E10" s="10">
        <f>MAX(E11,E12,E13,E14)</f>
        <v>46349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MAX(WORKDAY($C$2-1,1),WORKDAY(E9,1))</f>
        <v>46339</v>
      </c>
      <c r="D11" s="13">
        <v>5</v>
      </c>
      <c r="E11" s="15">
        <f>WORKDAY(C11,D11-1)</f>
        <v>46345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MAX(WORKDAY($C$2-1,1),WORKDAY(E9,1))</f>
        <v>46339</v>
      </c>
      <c r="D12" s="13">
        <v>7</v>
      </c>
      <c r="E12" s="15">
        <f>WORKDAY(C12,D12-1)</f>
        <v>46349</v>
      </c>
      <c r="F12" s="13" t="s">
        <v>18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13" t="s">
        <v>26</v>
      </c>
      <c r="B13" s="14" t="s">
        <v>27</v>
      </c>
      <c r="C13" s="15">
        <f>MAX(WORKDAY($C$2-1,1),WORKDAY(E9,1))</f>
        <v>46339</v>
      </c>
      <c r="D13" s="13">
        <v>5</v>
      </c>
      <c r="E13" s="15">
        <f>WORKDAY(C13,D13-1)</f>
        <v>46345</v>
      </c>
      <c r="F13" s="13" t="s">
        <v>18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MAX(WORKDAY($C$2-1,1),E11,E12,E13)</f>
        <v>46349</v>
      </c>
      <c r="D14" s="13">
        <v>0</v>
      </c>
      <c r="E14" s="15">
        <f>C14</f>
        <v>46349</v>
      </c>
      <c r="F14" s="13" t="s">
        <v>30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8" t="s">
        <v>31</v>
      </c>
      <c r="B15" s="9" t="s">
        <v>32</v>
      </c>
      <c r="C15" s="10">
        <f>MIN(C16,C17,C18,C19)</f>
        <v>46350</v>
      </c>
      <c r="D15" s="8">
        <f>NETWORKDAYS(C15,E15)</f>
        <v>22</v>
      </c>
      <c r="E15" s="10">
        <f>MAX(E16,E17,E18,E19)</f>
        <v>46379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13" t="s">
        <v>33</v>
      </c>
      <c r="B16" s="14" t="s">
        <v>34</v>
      </c>
      <c r="C16" s="15">
        <f>MAX(WORKDAY($C$2-1,1),WORKDAY(E14,1))</f>
        <v>46350</v>
      </c>
      <c r="D16" s="13">
        <v>2</v>
      </c>
      <c r="E16" s="15">
        <f>WORKDAY(C16,D16-1)</f>
        <v>46351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35</v>
      </c>
      <c r="B17" s="14" t="s">
        <v>36</v>
      </c>
      <c r="C17" s="15">
        <f>MAX(WORKDAY($C$2-1,1),E16)</f>
        <v>46351</v>
      </c>
      <c r="D17" s="13">
        <v>0</v>
      </c>
      <c r="E17" s="15">
        <f>C17</f>
        <v>46351</v>
      </c>
      <c r="F17" s="13" t="s">
        <v>33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37</v>
      </c>
      <c r="B18" s="14" t="s">
        <v>38</v>
      </c>
      <c r="C18" s="15">
        <f>MAX(WORKDAY($C$2-1,1),WORKDAY(E17,1))</f>
        <v>46352</v>
      </c>
      <c r="D18" s="13">
        <v>20</v>
      </c>
      <c r="E18" s="15">
        <f>WORKDAY(C18,D18-1)</f>
        <v>46379</v>
      </c>
      <c r="F18" s="13" t="s">
        <v>35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MAX(WORKDAY($C$2-1,1),WORKDAY(C18,10))</f>
        <v>46366</v>
      </c>
      <c r="D19" s="13">
        <v>1</v>
      </c>
      <c r="E19" s="15">
        <f>WORKDAY(C19,D19-1)</f>
        <v>46366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8" t="s">
        <v>42</v>
      </c>
      <c r="B20" s="9" t="s">
        <v>43</v>
      </c>
      <c r="C20" s="10">
        <f>MIN(C21)</f>
        <v>46380</v>
      </c>
      <c r="D20" s="8">
        <f>NETWORKDAYS(C20,E20)</f>
        <v>3</v>
      </c>
      <c r="E20" s="10">
        <f>MAX(E21)</f>
        <v>46384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13" t="s">
        <v>44</v>
      </c>
      <c r="B21" s="14" t="s">
        <v>45</v>
      </c>
      <c r="C21" s="15">
        <f>MAX(WORKDAY($C$2-1,1),WORKDAY(E18,1))</f>
        <v>46380</v>
      </c>
      <c r="D21" s="13">
        <v>3</v>
      </c>
      <c r="E21" s="15">
        <f>WORKDAY(C21,D21-1)</f>
        <v>46384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</sheetData>
  <mergeCells count="2">
    <mergeCell ref="A1:G1"/>
    <mergeCell ref="A3:G3"/>
  </mergeCells>
  <conditionalFormatting sqref="H5:Q21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10:Q10">
    <cfRule type="expression" dxfId="2" priority="2">
      <formula>AND($C10&lt;=H$4+4,$E10&gt;=H$4)</formula>
    </cfRule>
  </conditionalFormatting>
  <conditionalFormatting sqref="H15:Q15">
    <cfRule type="expression" dxfId="3" priority="2">
      <formula>AND($C15&lt;=H$4+4,$E15&gt;=H$4)</formula>
    </cfRule>
  </conditionalFormatting>
  <conditionalFormatting sqref="H20:Q20">
    <cfRule type="expression" dxfId="4" priority="2">
      <formula>AND($C20&lt;=H$4+4,$E20&gt;=H$4)</formula>
    </cfRule>
  </conditionalFormatting>
  <conditionalFormatting sqref="H5:Q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46</v>
      </c>
    </row>
    <row r="4" spans="1:1" x14ac:dyDescent="0.25">
      <c r="A4" s="18" t="s">
        <v>47</v>
      </c>
    </row>
    <row r="5" spans="1:1" x14ac:dyDescent="0.25">
      <c r="A5" s="18" t="s">
        <v>48</v>
      </c>
    </row>
    <row r="6" spans="1:1" x14ac:dyDescent="0.25">
      <c r="A6" s="18" t="s">
        <v>49</v>
      </c>
    </row>
    <row r="7" spans="1:1" x14ac:dyDescent="0.25">
      <c r="A7" s="18" t="s">
        <v>50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Instructies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Marketingcampagne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