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sjoner" state="visible" r:id="rId5"/>
  </sheets>
  <calcPr calcId="171027"/>
</workbook>
</file>

<file path=xl/sharedStrings.xml><?xml version="1.0" encoding="utf-8"?>
<sst xmlns="http://schemas.openxmlformats.org/spreadsheetml/2006/main" count="72" uniqueCount="57">
  <si>
    <t>Oppgave eller forskningsprosjekt</t>
  </si>
  <si>
    <t>Prosjektstart</t>
  </si>
  <si>
    <t>Gratis mal fra Planitude · planitude.app</t>
  </si>
  <si>
    <t>WBS</t>
  </si>
  <si>
    <t>Oppgave</t>
  </si>
  <si>
    <t>Start</t>
  </si>
  <si>
    <t>Varighet (arbeidsdager)</t>
  </si>
  <si>
    <t>Slutt</t>
  </si>
  <si>
    <t>Forgjengere</t>
  </si>
  <si>
    <t>% fullført</t>
  </si>
  <si>
    <t>1</t>
  </si>
  <si>
    <t>Prosjektbeskrivelse</t>
  </si>
  <si>
    <t>1.1</t>
  </si>
  <si>
    <t>Valg av tema</t>
  </si>
  <si>
    <t>1.2</t>
  </si>
  <si>
    <t>Litteraturgjennomgang</t>
  </si>
  <si>
    <t>1.3</t>
  </si>
  <si>
    <t>Skriv prosjektbeskrivelsen</t>
  </si>
  <si>
    <t>1.4</t>
  </si>
  <si>
    <t>Prosjektbeskrivelse godkjent</t>
  </si>
  <si>
    <t>2</t>
  </si>
  <si>
    <t>Forskning</t>
  </si>
  <si>
    <t>2.1</t>
  </si>
  <si>
    <t>Metodedesign</t>
  </si>
  <si>
    <t>2.2</t>
  </si>
  <si>
    <t>Datainnsamling</t>
  </si>
  <si>
    <t>2.3</t>
  </si>
  <si>
    <t>Dataanalyse</t>
  </si>
  <si>
    <t>3</t>
  </si>
  <si>
    <t>Skriving</t>
  </si>
  <si>
    <t>3.1</t>
  </si>
  <si>
    <t>Innledning og litteraturkapittel</t>
  </si>
  <si>
    <t>3.2</t>
  </si>
  <si>
    <t>Metodekapittel</t>
  </si>
  <si>
    <t>3.3</t>
  </si>
  <si>
    <t>Resultatkapittel</t>
  </si>
  <si>
    <t>3.4</t>
  </si>
  <si>
    <t>Diskusjon og konklusjoner</t>
  </si>
  <si>
    <t>3.3; 3.1</t>
  </si>
  <si>
    <t>3.5</t>
  </si>
  <si>
    <t>Revisjon med veilederen</t>
  </si>
  <si>
    <t>3.4; 3.2</t>
  </si>
  <si>
    <t>3.6</t>
  </si>
  <si>
    <t>Formatering og litteraturliste</t>
  </si>
  <si>
    <t>4</t>
  </si>
  <si>
    <t>Forsvar</t>
  </si>
  <si>
    <t>4.1</t>
  </si>
  <si>
    <t>Oppgave levert</t>
  </si>
  <si>
    <t>4.2</t>
  </si>
  <si>
    <t>Forbered presentasjonen</t>
  </si>
  <si>
    <t>4.3</t>
  </si>
  <si>
    <t>Forsvar av oppgaven</t>
  </si>
  <si>
    <t>1. Skriv inn startdatoen for prosjektet i celle C2: alle datoene i planen flytter seg med.</t>
  </si>
  <si>
    <t>2. Endre en varighet i kolonne D: sluttdatoen og oppgavene som avhenger av den, beregnes på nytt, og lørdager og søndager hoppes over.</t>
  </si>
  <si>
    <t>3. Kolonnen Forgjengere viser WBS-kodene til oppgavene hver rad avhenger av (SS = start-til-start, +10 = forsinkelse i arbeidsdager).</t>
  </si>
  <si>
    <t>4. Stolpene til høyre tegnes med betinget formatering, én kolonne per uke: blå for oppgaver, mørk for faser og gull for milepæler.</t>
  </si>
  <si>
    <t>5. Når du legger til en rad, kopierer du formlene fra raden over og oppdaterer referansene til forgjengerne.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</si>
</sst>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</row>
    <row r="5" spans="1:2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25</v>
      </c>
      <c r="E5" s="10">
        <f>MAX(E6,E7,E8,E9)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15</v>
      </c>
      <c r="E7" s="15">
        <f>WORKDAY(C7,D7-1)</f>
        <v>46353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MAX(WORKDAY($C$2-1,1),WORKDAY(E7,1))</f>
        <v>46356</v>
      </c>
      <c r="D8" s="13">
        <v>5</v>
      </c>
      <c r="E8" s="15">
        <f>WORKDAY(C8,D8-1)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MAX(WORKDAY($C$2-1,1),E8)</f>
        <v>46360</v>
      </c>
      <c r="D9" s="13">
        <v>0</v>
      </c>
      <c r="E9" s="15">
        <f>C9</f>
        <v>46360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46363</v>
      </c>
      <c r="D10" s="8">
        <f>NETWORKDAYS(C10,E10)</f>
        <v>35</v>
      </c>
      <c r="E10" s="10">
        <f>MAX(E11,E12,E13)</f>
        <v>46409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MAX(WORKDAY($C$2-1,1),WORKDAY(E9,1))</f>
        <v>46363</v>
      </c>
      <c r="D11" s="13">
        <v>5</v>
      </c>
      <c r="E11" s="15">
        <f>WORKDAY(C11,D11-1)</f>
        <v>46367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MAX(WORKDAY($C$2-1,1),WORKDAY(E11,1))</f>
        <v>46370</v>
      </c>
      <c r="D12" s="13">
        <v>20</v>
      </c>
      <c r="E12" s="15">
        <f>WORKDAY(C12,D12-1)</f>
        <v>46395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MAX(WORKDAY($C$2-1,1),WORKDAY(E12,1))</f>
        <v>46398</v>
      </c>
      <c r="D13" s="13">
        <v>10</v>
      </c>
      <c r="E13" s="15">
        <f>WORKDAY(C13,D13-1)</f>
        <v>46409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46363</v>
      </c>
      <c r="D14" s="8">
        <f>NETWORKDAYS(C14,E14)</f>
        <v>63</v>
      </c>
      <c r="E14" s="10">
        <f>MAX(E15,E16,E17,E18,E19,E20)</f>
        <v>46449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MAX(WORKDAY($C$2-1,1),WORKDAY(E9,1))</f>
        <v>46363</v>
      </c>
      <c r="D15" s="13">
        <v>10</v>
      </c>
      <c r="E15" s="15">
        <f>WORKDAY(C15,D15-1)</f>
        <v>46374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MAX(WORKDAY($C$2-1,1),WORKDAY(E11,1))</f>
        <v>46370</v>
      </c>
      <c r="D16" s="13">
        <v>5</v>
      </c>
      <c r="E16" s="15">
        <f>WORKDAY(C16,D16-1)</f>
        <v>46374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MAX(WORKDAY($C$2-1,1),WORKDAY(E13,1))</f>
        <v>46412</v>
      </c>
      <c r="D17" s="13">
        <v>8</v>
      </c>
      <c r="E17" s="15">
        <f>WORKDAY(C17,D17-1)</f>
        <v>46421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MAX(WORKDAY($C$2-1,1),WORKDAY(E17,1),WORKDAY(E15,1))</f>
        <v>46422</v>
      </c>
      <c r="D18" s="13">
        <v>7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MAX(WORKDAY($C$2-1,1),WORKDAY(E19,1))</f>
        <v>46447</v>
      </c>
      <c r="D20" s="13">
        <v>3</v>
      </c>
      <c r="E20" s="15">
        <f>WORKDAY(C20,D20-1)</f>
        <v>46449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46449</v>
      </c>
      <c r="D21" s="8">
        <f>NETWORKDAYS(C21,E21)</f>
        <v>6</v>
      </c>
      <c r="E21" s="10">
        <f>MAX(E22,E23,E24)</f>
        <v>46456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MAX(WORKDAY($C$2-1,1),E20)</f>
        <v>46449</v>
      </c>
      <c r="D22" s="13">
        <v>0</v>
      </c>
      <c r="E22" s="15">
        <f>C22</f>
        <v>46449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MAX(WORKDAY($C$2-1,1),WORKDAY(E22,1))</f>
        <v>46450</v>
      </c>
      <c r="D23" s="13">
        <v>5</v>
      </c>
      <c r="E23" s="15">
        <f>WORKDAY(C23,D23-1)</f>
        <v>46456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51</v>
      </c>
      <c r="C24" s="15">
        <f>MAX(WORKDAY($C$2-1,1),E23)</f>
        <v>46456</v>
      </c>
      <c r="D24" s="13">
        <v>0</v>
      </c>
      <c r="E24" s="15">
        <f>C24</f>
        <v>46456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Instruksjoner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Oppgave eller forskningsprosjekt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