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áfico de Gantt" state="visible" r:id="rId4"/>
    <sheet sheetId="2" name="Instruções" state="visible" r:id="rId5"/>
  </sheets>
  <calcPr calcId="171027"/>
</workbook>
</file>

<file path=xl/sharedStrings.xml><?xml version="1.0" encoding="utf-8"?>
<sst xmlns="http://schemas.openxmlformats.org/spreadsheetml/2006/main" count="66" uniqueCount="54">
  <si>
    <t>Integração de novo colaborador</t>
  </si>
  <si>
    <t>Início do projeto</t>
  </si>
  <si>
    <t>Modelo gratuito do Planitude · planitude.app</t>
  </si>
  <si>
    <t>EAP</t>
  </si>
  <si>
    <t>Tarefa</t>
  </si>
  <si>
    <t>Início</t>
  </si>
  <si>
    <t>Duração (dias úteis)</t>
  </si>
  <si>
    <t>Término</t>
  </si>
  <si>
    <t>Predecessoras</t>
  </si>
  <si>
    <t>% concluída</t>
  </si>
  <si>
    <t>1</t>
  </si>
  <si>
    <t>Antes da chegada</t>
  </si>
  <si>
    <t>1.1</t>
  </si>
  <si>
    <t>Proposta e contrato</t>
  </si>
  <si>
    <t>1.2</t>
  </si>
  <si>
    <t>Contrato assinado</t>
  </si>
  <si>
    <t>1.3</t>
  </si>
  <si>
    <t>Equipamentos, contas e acessos</t>
  </si>
  <si>
    <t>1.4</t>
  </si>
  <si>
    <t>Designar um padrinho</t>
  </si>
  <si>
    <t>1.5</t>
  </si>
  <si>
    <t>Kit de boas-vindas</t>
  </si>
  <si>
    <t>2</t>
  </si>
  <si>
    <t>Primeira semana</t>
  </si>
  <si>
    <t>2.1</t>
  </si>
  <si>
    <t>Primeiro dia</t>
  </si>
  <si>
    <t>1.3; 1.4; 1.5</t>
  </si>
  <si>
    <t>2.2</t>
  </si>
  <si>
    <t>Apresentação da empresa e da equipe</t>
  </si>
  <si>
    <t>2.3</t>
  </si>
  <si>
    <t>Documentação de RH</t>
  </si>
  <si>
    <t>2.4</t>
  </si>
  <si>
    <t>Treinamento nas ferramentas</t>
  </si>
  <si>
    <t>3</t>
  </si>
  <si>
    <t>Primeiro mês</t>
  </si>
  <si>
    <t>3.1</t>
  </si>
  <si>
    <t>Treinamento na função</t>
  </si>
  <si>
    <t>3.2</t>
  </si>
  <si>
    <t>Primeira tarefa acompanhada</t>
  </si>
  <si>
    <t>3.1SS+5</t>
  </si>
  <si>
    <t>3.3</t>
  </si>
  <si>
    <t>Conversa de 30 dias</t>
  </si>
  <si>
    <t>4</t>
  </si>
  <si>
    <t>Primeiros 90 dias</t>
  </si>
  <si>
    <t>4.1</t>
  </si>
  <si>
    <t>Definição de metas</t>
  </si>
  <si>
    <t>4.2</t>
  </si>
  <si>
    <t>Avaliação de 90 dias</t>
  </si>
  <si>
    <t>4.1FS+40; 3.2</t>
  </si>
  <si>
    <t>1. Digite a data de início do projeto na célula C2: todas as datas do cronograma acompanham.</t>
  </si>
  <si>
    <t>2. Mude uma duração na coluna D: a data de término e as tarefas que dependem dela são recalculadas, pulando sábados e domingos.</t>
  </si>
  <si>
    <t>3. A coluna Predecessoras traz os códigos EAP das tarefas de que cada linha depende (SS = início-início, +10 = atraso em dias úteis).</t>
  </si>
  <si>
    <t>4. As barras à direita são desenhadas por formatação condicional, uma coluna por semana: azul para as tarefas, escuro para as fases, dourado para os marcos.</t>
  </si>
  <si>
    <t>5. Ao acrescentar uma linha, copie as fórmulas da linha de cima e atualize as referências às predecessoras.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</si>
</sst>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t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t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5</v>
      </c>
      <c r="E5" s="10">
        <f>MAX(E6,E7,E8,E9,E10)</f>
        <v>46332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MAX(WORKDAY($C$2-1,1),E6)</f>
        <v>46329</v>
      </c>
      <c r="D7" s="13">
        <v>0</v>
      </c>
      <c r="E7" s="15">
        <f>C7</f>
        <v>46329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46330</v>
      </c>
      <c r="D8" s="13">
        <v>3</v>
      </c>
      <c r="E8" s="15">
        <f>WORKDAY(C8,D8-1)</f>
        <v>46332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46330</v>
      </c>
      <c r="D9" s="13">
        <v>1</v>
      </c>
      <c r="E9" s="15">
        <f>WORKDAY(C9,D9-1)</f>
        <v>46330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46330</v>
      </c>
      <c r="D10" s="13">
        <v>1</v>
      </c>
      <c r="E10" s="15">
        <f>WORKDAY(C10,D10-1)</f>
        <v>46330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MIN(C12,C13,C14,C15)</f>
        <v>46332</v>
      </c>
      <c r="D11" s="8">
        <f>NETWORKDAYS(C11,E11)</f>
        <v>5</v>
      </c>
      <c r="E11" s="10">
        <f>MAX(E12,E13,E14,E15)</f>
        <v>46338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MAX(WORKDAY($C$2-1,1),E8,E9,E10)</f>
        <v>46332</v>
      </c>
      <c r="D12" s="13">
        <v>0</v>
      </c>
      <c r="E12" s="15">
        <f>C12</f>
        <v>46332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46335</v>
      </c>
      <c r="D13" s="13">
        <v>1</v>
      </c>
      <c r="E13" s="15">
        <f>WORKDAY(C13,D13-1)</f>
        <v>46335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MAX(WORKDAY($C$2-1,1),WORKDAY(E12,1))</f>
        <v>46335</v>
      </c>
      <c r="D14" s="13">
        <v>1</v>
      </c>
      <c r="E14" s="15">
        <f>WORKDAY(C14,D14-1)</f>
        <v>46335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31</v>
      </c>
      <c r="B15" s="14" t="s">
        <v>32</v>
      </c>
      <c r="C15" s="15">
        <f>MAX(WORKDAY($C$2-1,1),WORKDAY(E13,1))</f>
        <v>46336</v>
      </c>
      <c r="D15" s="13">
        <v>3</v>
      </c>
      <c r="E15" s="15">
        <f>WORKDAY(C15,D15-1)</f>
        <v>46338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33</v>
      </c>
      <c r="B16" s="9" t="s">
        <v>34</v>
      </c>
      <c r="C16" s="10">
        <f>MIN(C17,C18,C19)</f>
        <v>46339</v>
      </c>
      <c r="D16" s="8">
        <f>NETWORKDAYS(C16,E16)</f>
        <v>15</v>
      </c>
      <c r="E16" s="10">
        <f>MAX(E17,E18,E19)</f>
        <v>46359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MAX(WORKDAY($C$2-1,1),WORKDAY(E15,1))</f>
        <v>46339</v>
      </c>
      <c r="D17" s="13">
        <v>10</v>
      </c>
      <c r="E17" s="15">
        <f>WORKDAY(C17,D17-1)</f>
        <v>46352</v>
      </c>
      <c r="F17" s="13" t="s">
        <v>31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MAX(WORKDAY($C$2-1,1),WORKDAY(C17,5))</f>
        <v>46346</v>
      </c>
      <c r="D18" s="13">
        <v>10</v>
      </c>
      <c r="E18" s="15">
        <f>WORKDAY(C18,D18-1)</f>
        <v>46359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40</v>
      </c>
      <c r="B19" s="14" t="s">
        <v>41</v>
      </c>
      <c r="C19" s="15">
        <f>MAX(WORKDAY($C$2-1,1),E17)</f>
        <v>46352</v>
      </c>
      <c r="D19" s="13">
        <v>0</v>
      </c>
      <c r="E19" s="15">
        <f>C19</f>
        <v>46352</v>
      </c>
      <c r="F19" s="13" t="s">
        <v>35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42</v>
      </c>
      <c r="B20" s="9" t="s">
        <v>43</v>
      </c>
      <c r="C20" s="10">
        <f>MIN(C21,C22)</f>
        <v>46353</v>
      </c>
      <c r="D20" s="8">
        <f>NETWORKDAYS(C20,E20)</f>
        <v>42</v>
      </c>
      <c r="E20" s="10">
        <f>MAX(E21,E22)</f>
        <v>46412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MAX(WORKDAY($C$2-1,1),WORKDAY(E19,1))</f>
        <v>46353</v>
      </c>
      <c r="D21" s="13">
        <v>2</v>
      </c>
      <c r="E21" s="15">
        <f>WORKDAY(C21,D21-1)</f>
        <v>46356</v>
      </c>
      <c r="F21" s="13" t="s">
        <v>40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MAX(WORKDAY($C$2-1,1),WORKDAY(E21,40),E18)</f>
        <v>46412</v>
      </c>
      <c r="D22" s="13">
        <v>0</v>
      </c>
      <c r="E22" s="15">
        <f>C22</f>
        <v>46412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</sheetData>
  <mergeCells count="2">
    <mergeCell ref="A1:G1"/>
    <mergeCell ref="A3:G3"/>
  </mergeCells>
  <conditionalFormatting sqref="H5:U22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2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49</v>
      </c>
    </row>
    <row r="4" spans="1:1" x14ac:dyDescent="0.25">
      <c r="A4" s="18" t="s">
        <v>50</v>
      </c>
    </row>
    <row r="5" spans="1:1" x14ac:dyDescent="0.25">
      <c r="A5" s="18" t="s">
        <v>51</v>
      </c>
    </row>
    <row r="6" spans="1:1" x14ac:dyDescent="0.25">
      <c r="A6" s="18" t="s">
        <v>52</v>
      </c>
    </row>
    <row r="7" spans="1:1" x14ac:dyDescent="0.25">
      <c r="A7" s="18" t="s">
        <v>53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Gráfico de Gantt</vt:lpstr>
      <vt:lpstr>Instruções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Integração de novo colaborador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