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țiuni" state="visible" r:id="rId5"/>
  </sheets>
  <calcPr calcId="171027"/>
</workbook>
</file>

<file path=xl/sharedStrings.xml><?xml version="1.0" encoding="utf-8"?>
<sst xmlns="http://schemas.openxmlformats.org/spreadsheetml/2006/main" count="71" uniqueCount="57">
  <si>
    <t>Implementarea ERP/CRM</t>
  </si>
  <si>
    <t>Începutul proiectului</t>
  </si>
  <si>
    <t>Șablon gratuit Planitude · planitude.app</t>
  </si>
  <si>
    <t>WBS</t>
  </si>
  <si>
    <t>Sarcină</t>
  </si>
  <si>
    <t>Început</t>
  </si>
  <si>
    <t>Durată (zile lucrătoare)</t>
  </si>
  <si>
    <t>Sfârșit</t>
  </si>
  <si>
    <t>Predecesori</t>
  </si>
  <si>
    <t>% finalizat</t>
  </si>
  <si>
    <t>1</t>
  </si>
  <si>
    <t>Selecție</t>
  </si>
  <si>
    <t>1.1</t>
  </si>
  <si>
    <t>Colectarea cerințelor</t>
  </si>
  <si>
    <t>1.2</t>
  </si>
  <si>
    <t>Selecția furnizorului</t>
  </si>
  <si>
    <t>1.3</t>
  </si>
  <si>
    <t>Contract semnat</t>
  </si>
  <si>
    <t>2</t>
  </si>
  <si>
    <t>Analiză și proiectare</t>
  </si>
  <si>
    <t>2.1</t>
  </si>
  <si>
    <t>Analiza proceselor</t>
  </si>
  <si>
    <t>2.2</t>
  </si>
  <si>
    <t>Proiectarea soluției</t>
  </si>
  <si>
    <t>2.3</t>
  </si>
  <si>
    <t>Aprobarea proiectării</t>
  </si>
  <si>
    <t>3</t>
  </si>
  <si>
    <t>Dezvoltare</t>
  </si>
  <si>
    <t>3.1</t>
  </si>
  <si>
    <t>Configurarea sistemului</t>
  </si>
  <si>
    <t>3.2</t>
  </si>
  <si>
    <t>Integrări</t>
  </si>
  <si>
    <t>3.3</t>
  </si>
  <si>
    <t>Migrarea datelor</t>
  </si>
  <si>
    <t>4</t>
  </si>
  <si>
    <t>Testare și instruire</t>
  </si>
  <si>
    <t>4.1</t>
  </si>
  <si>
    <t>Testare de sistem</t>
  </si>
  <si>
    <t>3.1; 3.2</t>
  </si>
  <si>
    <t>4.2</t>
  </si>
  <si>
    <t>Testare de acceptanță a utilizatorilor</t>
  </si>
  <si>
    <t>4.1; 3.3</t>
  </si>
  <si>
    <t>4.3</t>
  </si>
  <si>
    <t>Instruirea utilizatorilor</t>
  </si>
  <si>
    <t>5</t>
  </si>
  <si>
    <t>Punere în producție</t>
  </si>
  <si>
    <t>5.1</t>
  </si>
  <si>
    <t>4.2; 4.3</t>
  </si>
  <si>
    <t>5.2</t>
  </si>
  <si>
    <t>Suport intensiv post-lansare</t>
  </si>
  <si>
    <t>5.3</t>
  </si>
  <si>
    <t>Închiderea proiectului</t>
  </si>
  <si>
    <t>1. Scrieți data de început a proiectului în celula C2: toate datele din plan se mută odată cu ea.</t>
  </si>
  <si>
    <t>2. Schimbați o durată în coloana D: data de sfârșit și sarcinile care depind de ea sunt recalculate, sărind peste sâmbete și duminici.</t>
  </si>
  <si>
    <t>3. Coloana Predecesori conține codurile WBS ale sarcinilor de care depinde fiecare rând (SS = început-început, +10 = decalaj în zile lucrătoare).</t>
  </si>
  <si>
    <t>4. Barele din dreapta sunt desenate prin formatare condiționată, câte o coloană pe săptămână: albastru pentru sarcini, închis pentru faze, auriu pentru milestone-uri.</t>
  </si>
  <si>
    <t>5. Când adăugați un rând, copiați formulele din rândul de deasupra și actualizați referințele către predecesorii lui.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</si>
</sst>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</row>
    <row r="5" spans="1:28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25</v>
      </c>
      <c r="E5" s="10">
        <f>MAX(E6,E7,E8)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46363</v>
      </c>
      <c r="D9" s="8">
        <f>NETWORKDAYS(C9,E9)</f>
        <v>20</v>
      </c>
      <c r="E9" s="10">
        <f>MAX(E10,E11,E12)</f>
        <v>46388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MAX(WORKDAY($C$2-1,1),WORKDAY(E8,1))</f>
        <v>46363</v>
      </c>
      <c r="D10" s="13">
        <v>10</v>
      </c>
      <c r="E10" s="15">
        <f>WORKDAY(C10,D10-1)</f>
        <v>46374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MAX(WORKDAY($C$2-1,1),WORKDAY(E10,1))</f>
        <v>46377</v>
      </c>
      <c r="D11" s="13">
        <v>10</v>
      </c>
      <c r="E11" s="15">
        <f>WORKDAY(C11,D11-1)</f>
        <v>46388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MAX(WORKDAY($C$2-1,1),E11)</f>
        <v>46388</v>
      </c>
      <c r="D12" s="13">
        <v>0</v>
      </c>
      <c r="E12" s="15">
        <f>C12</f>
        <v>46388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46391</v>
      </c>
      <c r="D13" s="8">
        <f>NETWORKDAYS(C13,E13)</f>
        <v>30</v>
      </c>
      <c r="E13" s="10">
        <f>MAX(E14,E15,E16)</f>
        <v>46430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MAX(WORKDAY($C$2-1,1),WORKDAY(E12,1))</f>
        <v>46391</v>
      </c>
      <c r="D14" s="13">
        <v>20</v>
      </c>
      <c r="E14" s="15">
        <f>WORKDAY(C14,D14-1)</f>
        <v>46416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MAX(WORKDAY($C$2-1,1),WORKDAY(E12,1))</f>
        <v>46391</v>
      </c>
      <c r="D15" s="13">
        <v>15</v>
      </c>
      <c r="E15" s="15">
        <f>WORKDAY(C15,D15-1)</f>
        <v>46409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MAX(WORKDAY($C$2-1,1),WORKDAY(E14,1))</f>
        <v>46419</v>
      </c>
      <c r="D16" s="13">
        <v>10</v>
      </c>
      <c r="E16" s="15">
        <f>WORKDAY(C16,D16-1)</f>
        <v>46430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46419</v>
      </c>
      <c r="D17" s="8">
        <f>NETWORKDAYS(C17,E17)</f>
        <v>20</v>
      </c>
      <c r="E17" s="10">
        <f>MAX(E18,E19,E20)</f>
        <v>46444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MAX(WORKDAY($C$2-1,1),WORKDAY(E14,1),WORKDAY(E15,1))</f>
        <v>46419</v>
      </c>
      <c r="D18" s="13">
        <v>10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MAX(WORKDAY($C$2-1,1),WORKDAY(E18,1))</f>
        <v>46433</v>
      </c>
      <c r="D20" s="13">
        <v>5</v>
      </c>
      <c r="E20" s="15">
        <f>WORKDAY(C20,D20-1)</f>
        <v>46437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46444</v>
      </c>
      <c r="D21" s="8">
        <f>NETWORKDAYS(C21,E21)</f>
        <v>13</v>
      </c>
      <c r="E21" s="10">
        <f>MAX(E22,E23,E24)</f>
        <v>46462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45</v>
      </c>
      <c r="C22" s="15">
        <f>MAX(WORKDAY($C$2-1,1),E19,E20)</f>
        <v>46444</v>
      </c>
      <c r="D22" s="13">
        <v>0</v>
      </c>
      <c r="E22" s="15">
        <f>C22</f>
        <v>46444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48</v>
      </c>
      <c r="B23" s="14" t="s">
        <v>49</v>
      </c>
      <c r="C23" s="15">
        <f>MAX(WORKDAY($C$2-1,1),WORKDAY(E22,1))</f>
        <v>46447</v>
      </c>
      <c r="D23" s="13">
        <v>10</v>
      </c>
      <c r="E23" s="15">
        <f>WORKDAY(C23,D23-1)</f>
        <v>46458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50</v>
      </c>
      <c r="B24" s="14" t="s">
        <v>51</v>
      </c>
      <c r="C24" s="15">
        <f>MAX(WORKDAY($C$2-1,1),WORKDAY(E23,1))</f>
        <v>46461</v>
      </c>
      <c r="D24" s="13">
        <v>2</v>
      </c>
      <c r="E24" s="15">
        <f>WORKDAY(C24,D24-1)</f>
        <v>46462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Instrucțiuni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Implementarea ERP/CRM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