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甘特图" state="visible" r:id="rId4"/>
    <sheet sheetId="2" name="使用说明" state="visible" r:id="rId5"/>
  </sheets>
  <calcPr calcId="171027"/>
</workbook>
</file>

<file path=xl/sharedStrings.xml><?xml version="1.0" encoding="utf-8"?>
<sst xmlns="http://schemas.openxmlformats.org/spreadsheetml/2006/main" count="72" uniqueCount="59">
  <si>
    <t>婚礼</t>
  </si>
  <si>
    <t>项目开始日期</t>
  </si>
  <si>
    <t>Planitude 免费模板 · planitude.app</t>
  </si>
  <si>
    <t>WBS</t>
  </si>
  <si>
    <t>任务</t>
  </si>
  <si>
    <t>开始</t>
  </si>
  <si>
    <t>工期（工作日）</t>
  </si>
  <si>
    <t>完成</t>
  </si>
  <si>
    <t>前置任务</t>
  </si>
  <si>
    <t>完成百分比</t>
  </si>
  <si>
    <t>1</t>
  </si>
  <si>
    <t>基础准备</t>
  </si>
  <si>
    <t>1.1</t>
  </si>
  <si>
    <t>预算与宾客名单</t>
  </si>
  <si>
    <t>1.2</t>
  </si>
  <si>
    <t>确定日期</t>
  </si>
  <si>
    <t>1.3</t>
  </si>
  <si>
    <t>预订场地</t>
  </si>
  <si>
    <t>1.4</t>
  </si>
  <si>
    <t>仪式与证件手续</t>
  </si>
  <si>
    <t>2</t>
  </si>
  <si>
    <t>供应商</t>
  </si>
  <si>
    <t>2.1</t>
  </si>
  <si>
    <t>摄影与摄像</t>
  </si>
  <si>
    <t>2.2</t>
  </si>
  <si>
    <t>餐饮与菜单</t>
  </si>
  <si>
    <t>2.3</t>
  </si>
  <si>
    <t>音乐</t>
  </si>
  <si>
    <t>2.4</t>
  </si>
  <si>
    <t>花艺与布置</t>
  </si>
  <si>
    <t>2.5</t>
  </si>
  <si>
    <t>婚纱与礼服</t>
  </si>
  <si>
    <t>3</t>
  </si>
  <si>
    <t>请柬</t>
  </si>
  <si>
    <t>3.1</t>
  </si>
  <si>
    <t>预留日期通知</t>
  </si>
  <si>
    <t>3.2</t>
  </si>
  <si>
    <t>寄送请柬</t>
  </si>
  <si>
    <t>3.1FS+20</t>
  </si>
  <si>
    <t>3.3</t>
  </si>
  <si>
    <t>收集回复</t>
  </si>
  <si>
    <t>4</t>
  </si>
  <si>
    <t>最后准备</t>
  </si>
  <si>
    <t>4.1</t>
  </si>
  <si>
    <t>座位安排</t>
  </si>
  <si>
    <t>4.2</t>
  </si>
  <si>
    <t>与供应商最终确认</t>
  </si>
  <si>
    <t>4.1; 2.1; 2.2; 2.3; 2.4</t>
  </si>
  <si>
    <t>4.3</t>
  </si>
  <si>
    <t>仪式彩排</t>
  </si>
  <si>
    <t>4.2; 1.4</t>
  </si>
  <si>
    <t>4.4</t>
  </si>
  <si>
    <t>婚礼当天</t>
  </si>
  <si>
    <t>4.3; 2.5</t>
  </si>
  <si>
    <t>1. 在单元格 C2 中输入项目开始日期：计划中的所有日期都会随之移动。</t>
  </si>
  <si>
    <t>2. 修改 D 列中的工期：完成日期以及依赖它的任务会重新计算，并跳过周六和周日。</t>
  </si>
  <si>
    <t>3. “前置任务”列填写每一行所依赖任务的 WBS 编码（SS = 开始-开始，+10 = 以工作日计的延隔时间）。</t>
  </si>
  <si>
    <t>4. 右侧的条形由条件格式绘制，每周一列：任务为蓝色，阶段为深色，里程碑为金色。</t>
  </si>
  <si>
    <t>5. 添加行时，请复制上一行的公式，并更新对前置任务的引用。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</si>
</sst>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2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46337</v>
      </c>
      <c r="D8" s="13">
        <v>3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46337</v>
      </c>
      <c r="D9" s="13">
        <v>5</v>
      </c>
      <c r="E9" s="15">
        <f>WORKDAY(C9,D9-1)</f>
        <v>46343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46337</v>
      </c>
      <c r="D10" s="8">
        <f>NETWORKDAYS(C10,E10)</f>
        <v>30</v>
      </c>
      <c r="E10" s="10">
        <f>MAX(E11,E12,E13,E14,E15)</f>
        <v>46378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MAX(WORKDAY($C$2-1,1),WORKDAY(E8,1))</f>
        <v>46342</v>
      </c>
      <c r="D11" s="13">
        <v>5</v>
      </c>
      <c r="E11" s="15">
        <f>WORKDAY(C11,D11-1)</f>
        <v>46346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MAX(WORKDAY($C$2-1,1),WORKDAY(E8,1))</f>
        <v>46342</v>
      </c>
      <c r="D12" s="13">
        <v>10</v>
      </c>
      <c r="E12" s="15">
        <f>WORKDAY(C12,D12-1)</f>
        <v>46353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MAX(WORKDAY($C$2-1,1),WORKDAY(E8,1))</f>
        <v>46342</v>
      </c>
      <c r="D13" s="13">
        <v>5</v>
      </c>
      <c r="E13" s="15">
        <f>WORKDAY(C13,D13-1)</f>
        <v>46346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MAX(WORKDAY($C$2-1,1),WORKDAY(E8,1))</f>
        <v>46342</v>
      </c>
      <c r="D14" s="13">
        <v>5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46337</v>
      </c>
      <c r="D15" s="13">
        <v>30</v>
      </c>
      <c r="E15" s="15">
        <f>WORKDAY(C15,D15-1)</f>
        <v>46378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46342</v>
      </c>
      <c r="D16" s="8">
        <f>NETWORKDAYS(C16,E16)</f>
        <v>48</v>
      </c>
      <c r="E16" s="10">
        <f>MAX(E17,E18,E19)</f>
        <v>46407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MAX(WORKDAY($C$2-1,1),WORKDAY(E8,1))</f>
        <v>46342</v>
      </c>
      <c r="D17" s="13">
        <v>3</v>
      </c>
      <c r="E17" s="15">
        <f>WORKDAY(C17,D17-1)</f>
        <v>46344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MAX(WORKDAY($C$2-1,1),WORKDAY(E17,21))</f>
        <v>46373</v>
      </c>
      <c r="D18" s="13">
        <v>5</v>
      </c>
      <c r="E18" s="15">
        <f>WORKDAY(C18,D18-1)</f>
        <v>46379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MAX(WORKDAY($C$2-1,1),WORKDAY(E18,1))</f>
        <v>46380</v>
      </c>
      <c r="D19" s="13">
        <v>20</v>
      </c>
      <c r="E19" s="15">
        <f>WORKDAY(C19,D19-1)</f>
        <v>46407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46408</v>
      </c>
      <c r="D20" s="8">
        <f>NETWORKDAYS(C20,E20)</f>
        <v>7</v>
      </c>
      <c r="E20" s="10">
        <f>MAX(E21,E22,E23,E24)</f>
        <v>46416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MAX(WORKDAY($C$2-1,1),WORKDAY(E19,1))</f>
        <v>46408</v>
      </c>
      <c r="D21" s="13">
        <v>3</v>
      </c>
      <c r="E21" s="15">
        <f>WORKDAY(C21,D21-1)</f>
        <v>46412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MAX(WORKDAY($C$2-1,1),WORKDAY(E21,1),WORKDAY(E11,1),WORKDAY(E12,1),WORKDAY(E13,1),WORKDAY(E14,1))</f>
        <v>46413</v>
      </c>
      <c r="D22" s="13">
        <v>3</v>
      </c>
      <c r="E22" s="15">
        <f>WORKDAY(C22,D22-1)</f>
        <v>46415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MAX(WORKDAY($C$2-1,1),WORKDAY(E22,1),WORKDAY(E9,1))</f>
        <v>46416</v>
      </c>
      <c r="D23" s="13">
        <v>1</v>
      </c>
      <c r="E23" s="15">
        <f>WORKDAY(C23,D23-1)</f>
        <v>46416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MAX(WORKDAY($C$2-1,1),E23,E15)</f>
        <v>46416</v>
      </c>
      <c r="D24" s="13">
        <v>0</v>
      </c>
      <c r="E24" s="15">
        <f>C24</f>
        <v>46416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甘特图</vt:lpstr>
      <vt:lpstr>使用说明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婚礼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